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低保 " sheetId="3" r:id="rId1"/>
    <sheet name="城低保" sheetId="2" r:id="rId2"/>
  </sheets>
  <definedNames>
    <definedName name="_xlnm._FilterDatabase" localSheetId="0" hidden="1">'农低保 '!$A$4:$Q$299</definedName>
    <definedName name="_xlnm._FilterDatabase" localSheetId="1" hidden="1">城低保!$A$3:$G$23</definedName>
    <definedName name="_xlnm.Print_Area" localSheetId="1">城低保!$A$1:$G$23</definedName>
    <definedName name="_xlnm.Print_Titles" localSheetId="1">城低保!$3:$3</definedName>
    <definedName name="_xlnm.Print_Area" localSheetId="0">'农低保 '!$A$1:$P$280</definedName>
    <definedName name="_xlnm.Print_Titles" localSheetId="0">'农低保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<sst xmlns="http://schemas.openxmlformats.org/spreadsheetml/2006/main" count="2667" uniqueCount="521">
  <si>
    <t>2025年贵州省锦屏县农户信息表(4月农低保发放册)</t>
  </si>
  <si>
    <t>编制单位:锦屏县</t>
  </si>
  <si>
    <t>1栏</t>
  </si>
  <si>
    <t>2栏</t>
  </si>
  <si>
    <t>3栏</t>
  </si>
  <si>
    <t>6栏</t>
  </si>
  <si>
    <t>10栏</t>
  </si>
  <si>
    <t>11栏</t>
  </si>
  <si>
    <t>12栏</t>
  </si>
  <si>
    <t>14栏</t>
  </si>
  <si>
    <t>15栏</t>
  </si>
  <si>
    <t>16栏</t>
  </si>
  <si>
    <t>17栏</t>
  </si>
  <si>
    <t>18栏</t>
  </si>
  <si>
    <t>19栏</t>
  </si>
  <si>
    <t>20栏</t>
  </si>
  <si>
    <t>21栏</t>
  </si>
  <si>
    <t>22栏</t>
  </si>
  <si>
    <t>23栏</t>
  </si>
  <si>
    <t>组级区划</t>
  </si>
  <si>
    <t>序号</t>
  </si>
  <si>
    <t>农户姓名</t>
  </si>
  <si>
    <t>补贴金额</t>
  </si>
  <si>
    <t>行政村</t>
  </si>
  <si>
    <t>代持代管</t>
  </si>
  <si>
    <t>户主姓名</t>
  </si>
  <si>
    <t>月保障人数</t>
  </si>
  <si>
    <t>月基本保障金额（元）</t>
  </si>
  <si>
    <t>月增发人数</t>
  </si>
  <si>
    <t>特殊困难人员类别(重病、重残、单亲、学生等）</t>
  </si>
  <si>
    <t>月特殊困难对象增发金额（元）</t>
  </si>
  <si>
    <t>本月发放低保金总额（元）</t>
  </si>
  <si>
    <t>保障类别（长期、重点、一般）</t>
  </si>
  <si>
    <t>是否建档立卡贫困户（已脱贫、未脱贫）</t>
  </si>
  <si>
    <t>如：注明续保户、新增户（4月和5月低保资金）</t>
  </si>
  <si>
    <t>家庭地址（小村）</t>
  </si>
  <si>
    <t>黄珍兰</t>
  </si>
  <si>
    <t>三江镇卦治村</t>
  </si>
  <si>
    <t>否</t>
  </si>
  <si>
    <t>在校2</t>
  </si>
  <si>
    <t>重点户</t>
  </si>
  <si>
    <t>续保</t>
  </si>
  <si>
    <t>龙大秀</t>
  </si>
  <si>
    <t>在校3</t>
  </si>
  <si>
    <t>已脱贫</t>
  </si>
  <si>
    <t>文宏基</t>
  </si>
  <si>
    <t>老人1在校2</t>
  </si>
  <si>
    <t>龙家芬</t>
  </si>
  <si>
    <t>龙正大</t>
  </si>
  <si>
    <t>老人</t>
  </si>
  <si>
    <t>文宏达</t>
  </si>
  <si>
    <t>重病1老人1在校3</t>
  </si>
  <si>
    <t>一般户</t>
  </si>
  <si>
    <t>王奇兵</t>
  </si>
  <si>
    <t>轻残1在校1</t>
  </si>
  <si>
    <t>朱仙桃</t>
  </si>
  <si>
    <t>龙集长</t>
  </si>
  <si>
    <t>老人2</t>
  </si>
  <si>
    <t>文青刚</t>
  </si>
  <si>
    <t>朱锦莲</t>
  </si>
  <si>
    <t>龙本亮</t>
  </si>
  <si>
    <t>长期户</t>
  </si>
  <si>
    <t>龙正福</t>
  </si>
  <si>
    <t>重残</t>
  </si>
  <si>
    <t>龙本开</t>
  </si>
  <si>
    <t>文宏林</t>
  </si>
  <si>
    <t>老人2在校1</t>
  </si>
  <si>
    <t>监测户</t>
  </si>
  <si>
    <t>范玉莲</t>
  </si>
  <si>
    <t>龙开广</t>
  </si>
  <si>
    <t>重残1老人1</t>
  </si>
  <si>
    <t>龙瑞权</t>
  </si>
  <si>
    <t>欧阳木英</t>
  </si>
  <si>
    <t>重病1老人1在校1</t>
  </si>
  <si>
    <t>文才正</t>
  </si>
  <si>
    <t>文迪</t>
  </si>
  <si>
    <t>龙瑞恒</t>
  </si>
  <si>
    <t>龙大华</t>
  </si>
  <si>
    <t>重病</t>
  </si>
  <si>
    <t>文宏炳</t>
  </si>
  <si>
    <t>2024年5月新增（10月户内增人）</t>
  </si>
  <si>
    <t>文才能</t>
  </si>
  <si>
    <t>2024年5月新增</t>
  </si>
  <si>
    <t>龙正坤</t>
  </si>
  <si>
    <t>罗玉凤</t>
  </si>
  <si>
    <t>陆秀铭</t>
  </si>
  <si>
    <t>三江镇菜园村</t>
  </si>
  <si>
    <t>杨梅贞</t>
  </si>
  <si>
    <t>周之平</t>
  </si>
  <si>
    <t>重病1老人1</t>
  </si>
  <si>
    <t>龙宪樑</t>
  </si>
  <si>
    <t>监测户（风险未消除）</t>
  </si>
  <si>
    <t>罗玉芝</t>
  </si>
  <si>
    <t>刘光贵</t>
  </si>
  <si>
    <t>王远玉</t>
  </si>
  <si>
    <t>龙立友</t>
  </si>
  <si>
    <t>周之锦</t>
  </si>
  <si>
    <t>周长椿</t>
  </si>
  <si>
    <t>王瑞文</t>
  </si>
  <si>
    <t>沈长美</t>
  </si>
  <si>
    <t>吴朝勇</t>
  </si>
  <si>
    <t>重病2</t>
  </si>
  <si>
    <t>龙运华</t>
  </si>
  <si>
    <t>王奇林</t>
  </si>
  <si>
    <t>马海珍</t>
  </si>
  <si>
    <t>张天道</t>
  </si>
  <si>
    <t>张正荣</t>
  </si>
  <si>
    <t>重残1老人2</t>
  </si>
  <si>
    <t>李翠凤</t>
  </si>
  <si>
    <t>王世礼</t>
  </si>
  <si>
    <t xml:space="preserve">否 </t>
  </si>
  <si>
    <t>龙章培</t>
  </si>
  <si>
    <t>轻残2老人2在校1</t>
  </si>
  <si>
    <t>龙怀有</t>
  </si>
  <si>
    <t>龙家灿</t>
  </si>
  <si>
    <t>龙正松</t>
  </si>
  <si>
    <t>周之万</t>
  </si>
  <si>
    <t>王方英</t>
  </si>
  <si>
    <t>龙银浠</t>
  </si>
  <si>
    <t>周仕贵</t>
  </si>
  <si>
    <t>杨水英</t>
  </si>
  <si>
    <t>吴朝荣</t>
  </si>
  <si>
    <t>龙正果</t>
  </si>
  <si>
    <t>在校</t>
  </si>
  <si>
    <t>龙梅鸾</t>
  </si>
  <si>
    <t>吴道青</t>
  </si>
  <si>
    <t>吴君灵</t>
  </si>
  <si>
    <t>2024年10月新增</t>
  </si>
  <si>
    <t>吴梅花</t>
  </si>
  <si>
    <t>三江镇潘寨村</t>
  </si>
  <si>
    <t>范晓娟</t>
  </si>
  <si>
    <t>杨胜标</t>
  </si>
  <si>
    <t>范锡祥</t>
  </si>
  <si>
    <t>重残1老人1在校2</t>
  </si>
  <si>
    <t>龙正月</t>
  </si>
  <si>
    <t>龙水炎</t>
  </si>
  <si>
    <t>杨永明</t>
  </si>
  <si>
    <t>李常钟</t>
  </si>
  <si>
    <t>李仁友</t>
  </si>
  <si>
    <t>老人2在校3</t>
  </si>
  <si>
    <t>杨光辉</t>
  </si>
  <si>
    <t>老人1在校1</t>
  </si>
  <si>
    <t>范芳栋</t>
  </si>
  <si>
    <t>范易</t>
  </si>
  <si>
    <t>杨细林</t>
  </si>
  <si>
    <t>重病1在校2</t>
  </si>
  <si>
    <t>黄元明</t>
  </si>
  <si>
    <t>李孟朝</t>
  </si>
  <si>
    <t>李茂银</t>
  </si>
  <si>
    <t>吴会良</t>
  </si>
  <si>
    <t>杨先鹏</t>
  </si>
  <si>
    <t>杨庭宁</t>
  </si>
  <si>
    <t>李文燕</t>
  </si>
  <si>
    <t>吴锦桃</t>
  </si>
  <si>
    <t>欧可梅</t>
  </si>
  <si>
    <t>唐光福</t>
  </si>
  <si>
    <t>刘光清</t>
  </si>
  <si>
    <t>吴章生</t>
  </si>
  <si>
    <t>吴锡耀</t>
  </si>
  <si>
    <t>2024年11月新增</t>
  </si>
  <si>
    <t>张昌林</t>
  </si>
  <si>
    <t>2025年2月新增</t>
  </si>
  <si>
    <t>刘荣清</t>
  </si>
  <si>
    <t>三江镇圭腮村</t>
  </si>
  <si>
    <t>粟周娥</t>
  </si>
  <si>
    <t>王声科</t>
  </si>
  <si>
    <t>袁金团</t>
  </si>
  <si>
    <t>重残2</t>
  </si>
  <si>
    <t>张宗飞</t>
  </si>
  <si>
    <t>龙立照</t>
  </si>
  <si>
    <t>杨贵珠</t>
  </si>
  <si>
    <t>龙宜清</t>
  </si>
  <si>
    <t>罗远坤</t>
  </si>
  <si>
    <t>重病1在校1</t>
  </si>
  <si>
    <t>吴霞</t>
  </si>
  <si>
    <t>龙孟红</t>
  </si>
  <si>
    <t>龙廷全</t>
  </si>
  <si>
    <t>范贤良</t>
  </si>
  <si>
    <t>范屏</t>
  </si>
  <si>
    <t>龙廷安</t>
  </si>
  <si>
    <t>老人1独生子女户1</t>
  </si>
  <si>
    <t>龙廷洋</t>
  </si>
  <si>
    <t>龙莲秀</t>
  </si>
  <si>
    <t>龙先菊</t>
  </si>
  <si>
    <t>周之铭</t>
  </si>
  <si>
    <t>吴桂玉</t>
  </si>
  <si>
    <t>龙久锡</t>
  </si>
  <si>
    <t>龙桂铃</t>
  </si>
  <si>
    <t>姚茂洪</t>
  </si>
  <si>
    <t>龙本兰</t>
  </si>
  <si>
    <t>老1在校2</t>
  </si>
  <si>
    <t>杨树香</t>
  </si>
  <si>
    <t>吴胶月</t>
  </si>
  <si>
    <t>杨初连</t>
  </si>
  <si>
    <t>龙萍</t>
  </si>
  <si>
    <t>王生梅</t>
  </si>
  <si>
    <t>吴述花</t>
  </si>
  <si>
    <t>龙正炳</t>
  </si>
  <si>
    <t>龙家燕</t>
  </si>
  <si>
    <t>老人1在校3</t>
  </si>
  <si>
    <t>王家福</t>
  </si>
  <si>
    <t>王名松</t>
  </si>
  <si>
    <t>重残1重病1在校3</t>
  </si>
  <si>
    <t>吴述银</t>
  </si>
  <si>
    <t>是</t>
  </si>
  <si>
    <t>龙先林</t>
  </si>
  <si>
    <t>周年妹</t>
  </si>
  <si>
    <t>三江镇乌坡村</t>
  </si>
  <si>
    <t>王瑞连</t>
  </si>
  <si>
    <t>吴厚浪</t>
  </si>
  <si>
    <t>杨明端</t>
  </si>
  <si>
    <t>欧胡梅</t>
  </si>
  <si>
    <t>杨凤莲</t>
  </si>
  <si>
    <t>阳老桥</t>
  </si>
  <si>
    <t>吴厚盛</t>
  </si>
  <si>
    <t>吴文宗</t>
  </si>
  <si>
    <t>吴高源</t>
  </si>
  <si>
    <t>吴育键</t>
  </si>
  <si>
    <t>吴银香</t>
  </si>
  <si>
    <t>吴厚礼</t>
  </si>
  <si>
    <t>吴位东</t>
  </si>
  <si>
    <t>程正梅</t>
  </si>
  <si>
    <t>欧云者</t>
  </si>
  <si>
    <t>吴文法</t>
  </si>
  <si>
    <t>龙令鸾</t>
  </si>
  <si>
    <t>吴高沛</t>
  </si>
  <si>
    <t>杨菊梅</t>
  </si>
  <si>
    <t>吴庆湧</t>
  </si>
  <si>
    <t>吴位超</t>
  </si>
  <si>
    <t>龙海兰</t>
  </si>
  <si>
    <t>吴厚禧</t>
  </si>
  <si>
    <t>续保（10月户内新增单人保）</t>
  </si>
  <si>
    <t>吴育珍</t>
  </si>
  <si>
    <t>杨思花</t>
  </si>
  <si>
    <t>龙凤香</t>
  </si>
  <si>
    <t>吴高厚</t>
  </si>
  <si>
    <t>王水花</t>
  </si>
  <si>
    <t>吴位泽</t>
  </si>
  <si>
    <t>王妹炉</t>
  </si>
  <si>
    <t>吴育培</t>
  </si>
  <si>
    <t>龙春菊</t>
  </si>
  <si>
    <t>吴厚丰</t>
  </si>
  <si>
    <t>续保（2025年1月户内新增1人）</t>
  </si>
  <si>
    <t>吴高鑫</t>
  </si>
  <si>
    <t>吴位涛</t>
  </si>
  <si>
    <t>吴科来</t>
  </si>
  <si>
    <t>周之桃</t>
  </si>
  <si>
    <t>单亲1老人1在校2</t>
  </si>
  <si>
    <t>吴位汉</t>
  </si>
  <si>
    <t>杨条江</t>
  </si>
  <si>
    <t>龙正华</t>
  </si>
  <si>
    <t>三江镇合冲村</t>
  </si>
  <si>
    <t>陆玉英</t>
  </si>
  <si>
    <t>龙立建</t>
  </si>
  <si>
    <t>龙立敏</t>
  </si>
  <si>
    <t>龙美琴</t>
  </si>
  <si>
    <t>龙立浩</t>
  </si>
  <si>
    <t>吴禄英</t>
  </si>
  <si>
    <t>王培兰</t>
  </si>
  <si>
    <t>吴秀枝</t>
  </si>
  <si>
    <t>龙福枝</t>
  </si>
  <si>
    <t>老人1</t>
  </si>
  <si>
    <t>龙立光</t>
  </si>
  <si>
    <t>吴平花</t>
  </si>
  <si>
    <t>龙本槐</t>
  </si>
  <si>
    <t>龙正湘</t>
  </si>
  <si>
    <t>三江镇平金村</t>
  </si>
  <si>
    <t>三江镇令冲村</t>
  </si>
  <si>
    <t>龙家光</t>
  </si>
  <si>
    <t>龙方寿</t>
  </si>
  <si>
    <t>林炳梅</t>
  </si>
  <si>
    <t>龙芳高</t>
  </si>
  <si>
    <t>龙九晟</t>
  </si>
  <si>
    <t>龙方佳</t>
  </si>
  <si>
    <t>蒋媛发</t>
  </si>
  <si>
    <t>龙金灿</t>
  </si>
  <si>
    <t>龙正仁</t>
  </si>
  <si>
    <t>龙方烈</t>
  </si>
  <si>
    <t>重残2重病1老人1在校1</t>
  </si>
  <si>
    <t>龙方元</t>
  </si>
  <si>
    <t>重残1独生子女户1</t>
  </si>
  <si>
    <t>龙方太</t>
  </si>
  <si>
    <t>龙方孝</t>
  </si>
  <si>
    <t>重病1老人2</t>
  </si>
  <si>
    <t>龙方启</t>
  </si>
  <si>
    <t>龙玖乾</t>
  </si>
  <si>
    <t>王兆月</t>
  </si>
  <si>
    <t>龙向科</t>
  </si>
  <si>
    <t>龙芳来</t>
  </si>
  <si>
    <t>龙金忠</t>
  </si>
  <si>
    <t>龙方厚</t>
  </si>
  <si>
    <t>欧火江</t>
  </si>
  <si>
    <t>在校4</t>
  </si>
  <si>
    <t>2025年1月新增</t>
  </si>
  <si>
    <t>吴才旺</t>
  </si>
  <si>
    <t>蔡之锦</t>
  </si>
  <si>
    <t>李绍洲</t>
  </si>
  <si>
    <t>重残1在校2</t>
  </si>
  <si>
    <t>吴才善</t>
  </si>
  <si>
    <t>杨克柳</t>
  </si>
  <si>
    <t>吴才超</t>
  </si>
  <si>
    <t>重残1轻残1老人1在校1</t>
  </si>
  <si>
    <t>王卜武</t>
  </si>
  <si>
    <t>王家禄</t>
  </si>
  <si>
    <t>重残1老人2学生2</t>
  </si>
  <si>
    <t>吴展涛</t>
  </si>
  <si>
    <t>吴展锋</t>
  </si>
  <si>
    <t>龙友莲</t>
  </si>
  <si>
    <t>吴展议</t>
  </si>
  <si>
    <t>蔡文权</t>
  </si>
  <si>
    <t>龙向芬</t>
  </si>
  <si>
    <t>重残1重病1</t>
  </si>
  <si>
    <t>吴才光</t>
  </si>
  <si>
    <t>龙菊叶</t>
  </si>
  <si>
    <t>杨孝银</t>
  </si>
  <si>
    <t>吴才祥</t>
  </si>
  <si>
    <t>2025年4月新增</t>
  </si>
  <si>
    <t>杨胜兵</t>
  </si>
  <si>
    <t>三江镇银洞村</t>
  </si>
  <si>
    <t>龙家才</t>
  </si>
  <si>
    <t>轻残1在校2</t>
  </si>
  <si>
    <t>杨再根</t>
  </si>
  <si>
    <t>龙运来</t>
  </si>
  <si>
    <t>杨秀德</t>
  </si>
  <si>
    <t>杨金代</t>
  </si>
  <si>
    <t>吴生妹</t>
  </si>
  <si>
    <t>杨勇昌</t>
  </si>
  <si>
    <t>吴木菊</t>
  </si>
  <si>
    <t>龙运池</t>
  </si>
  <si>
    <t>杨长花</t>
  </si>
  <si>
    <t>张兴桃</t>
  </si>
  <si>
    <t>杨忠涛</t>
  </si>
  <si>
    <t>龙本锡</t>
  </si>
  <si>
    <t>吴秀兰</t>
  </si>
  <si>
    <t>杨秀汉</t>
  </si>
  <si>
    <t>杨秀钦</t>
  </si>
  <si>
    <t>龙政鸾</t>
  </si>
  <si>
    <t>龙本机</t>
  </si>
  <si>
    <t>龙立元</t>
  </si>
  <si>
    <t>老人2在校2</t>
  </si>
  <si>
    <t>龙正贤</t>
  </si>
  <si>
    <t>龙家涵</t>
  </si>
  <si>
    <t>杨先栋</t>
  </si>
  <si>
    <t>重残1轻残1在校1</t>
  </si>
  <si>
    <t>龙正桂</t>
  </si>
  <si>
    <t>杨先长</t>
  </si>
  <si>
    <t>杨秀银</t>
  </si>
  <si>
    <t>杨胜奇</t>
  </si>
  <si>
    <t>吴金贵</t>
  </si>
  <si>
    <t>杨胜荣</t>
  </si>
  <si>
    <t>赵永松</t>
  </si>
  <si>
    <t>三江镇排洞村</t>
  </si>
  <si>
    <t>三江镇亮江村</t>
  </si>
  <si>
    <t>陈光登</t>
  </si>
  <si>
    <t>吴育忠</t>
  </si>
  <si>
    <t>杨通财</t>
  </si>
  <si>
    <t>重病1老人1在校2</t>
  </si>
  <si>
    <t>杨熙全</t>
  </si>
  <si>
    <t>龙生云</t>
  </si>
  <si>
    <t>杨华兰</t>
  </si>
  <si>
    <t>吴述凤</t>
  </si>
  <si>
    <t>吴才华</t>
  </si>
  <si>
    <t>范和菊</t>
  </si>
  <si>
    <t>2024年8月新增</t>
  </si>
  <si>
    <t>杨熙锦</t>
  </si>
  <si>
    <t>赵永成</t>
  </si>
  <si>
    <t>王远桃</t>
  </si>
  <si>
    <t>三江镇龙啦村</t>
  </si>
  <si>
    <t>刘万炳</t>
  </si>
  <si>
    <t>重残1在校1</t>
  </si>
  <si>
    <t>刘开益</t>
  </si>
  <si>
    <t>龙运凡</t>
  </si>
  <si>
    <t>吴述礼</t>
  </si>
  <si>
    <t>陶光愉</t>
  </si>
  <si>
    <t>龙桂桃</t>
  </si>
  <si>
    <t>刘光渊</t>
  </si>
  <si>
    <t>刘锂</t>
  </si>
  <si>
    <t>龙立树</t>
  </si>
  <si>
    <t>龙启钊</t>
  </si>
  <si>
    <t>吴位锡</t>
  </si>
  <si>
    <t>轻残1老人1</t>
  </si>
  <si>
    <t>王志杰</t>
  </si>
  <si>
    <t>王承清</t>
  </si>
  <si>
    <t>吴国权</t>
  </si>
  <si>
    <t>吴常华</t>
  </si>
  <si>
    <t>吴遵宇</t>
  </si>
  <si>
    <t>王宗灯</t>
  </si>
  <si>
    <t>王贤相</t>
  </si>
  <si>
    <t>吴国石</t>
  </si>
  <si>
    <t>龙昭武</t>
  </si>
  <si>
    <t>龙明峰</t>
  </si>
  <si>
    <t>刘光先</t>
  </si>
  <si>
    <t>重残1轻残1</t>
  </si>
  <si>
    <t>廖求相</t>
  </si>
  <si>
    <t>老人2留守3</t>
  </si>
  <si>
    <t>彭真</t>
  </si>
  <si>
    <t>彭恩科</t>
  </si>
  <si>
    <t>王裕成</t>
  </si>
  <si>
    <t>王家豪</t>
  </si>
  <si>
    <t>龙枚兰</t>
  </si>
  <si>
    <t>龙明求</t>
  </si>
  <si>
    <t>吴位江</t>
  </si>
  <si>
    <t>彭仁锦</t>
  </si>
  <si>
    <t>彭恩宝</t>
  </si>
  <si>
    <t>留守4</t>
  </si>
  <si>
    <t>肖宗荣</t>
  </si>
  <si>
    <t>龙立灿</t>
  </si>
  <si>
    <t>柴喜平</t>
  </si>
  <si>
    <t>单亲1在校2</t>
  </si>
  <si>
    <t>肖宗法</t>
  </si>
  <si>
    <t>肖功津</t>
  </si>
  <si>
    <t>龙本坤</t>
  </si>
  <si>
    <t>林世华</t>
  </si>
  <si>
    <t>龙凤莲</t>
  </si>
  <si>
    <t>陶光凤</t>
  </si>
  <si>
    <t>廖毓林</t>
  </si>
  <si>
    <t>2024年7月新增</t>
  </si>
  <si>
    <t>龙宜武</t>
  </si>
  <si>
    <t>三江镇皇封村</t>
  </si>
  <si>
    <t>龙宜锋</t>
  </si>
  <si>
    <t>龙宜福</t>
  </si>
  <si>
    <t>王代林</t>
  </si>
  <si>
    <t>王远祝</t>
  </si>
  <si>
    <t>王朝镇</t>
  </si>
  <si>
    <t>王菊枝</t>
  </si>
  <si>
    <t>向全福</t>
  </si>
  <si>
    <t>龙承英</t>
  </si>
  <si>
    <t>吴生花</t>
  </si>
  <si>
    <t>吴安林</t>
  </si>
  <si>
    <t>王远雄</t>
  </si>
  <si>
    <t>王远球</t>
  </si>
  <si>
    <t>王远先</t>
  </si>
  <si>
    <t>王才元</t>
  </si>
  <si>
    <t>蒋元根</t>
  </si>
  <si>
    <t>龙向洪</t>
  </si>
  <si>
    <t>龙向豪</t>
  </si>
  <si>
    <t>龙含琳</t>
  </si>
  <si>
    <t>龙先炉</t>
  </si>
  <si>
    <t>王柳桃</t>
  </si>
  <si>
    <t>龙向辉</t>
  </si>
  <si>
    <t>王经东</t>
  </si>
  <si>
    <t>王代文</t>
  </si>
  <si>
    <t>王远坤</t>
  </si>
  <si>
    <t>王远雷</t>
  </si>
  <si>
    <t>王倩</t>
  </si>
  <si>
    <t>王兰</t>
  </si>
  <si>
    <t>2024年4月新增</t>
  </si>
  <si>
    <t>王才林</t>
  </si>
  <si>
    <t>王远粘</t>
  </si>
  <si>
    <t>龙先权</t>
  </si>
  <si>
    <t>陆培芝</t>
  </si>
  <si>
    <t>王远为</t>
  </si>
  <si>
    <t>2024年12月新增</t>
  </si>
  <si>
    <t>龙桂姣</t>
  </si>
  <si>
    <t>三江镇小江村</t>
  </si>
  <si>
    <t>梁金莲</t>
  </si>
  <si>
    <t>龙向炎</t>
  </si>
  <si>
    <t>重残2重病1</t>
  </si>
  <si>
    <t>龙先枝</t>
  </si>
  <si>
    <t>王远妹</t>
  </si>
  <si>
    <t>吴本金</t>
  </si>
  <si>
    <t>龙庆荣</t>
  </si>
  <si>
    <t>龙运锋</t>
  </si>
  <si>
    <t>龙开柱</t>
  </si>
  <si>
    <t>龙强</t>
  </si>
  <si>
    <t>龙之伯</t>
  </si>
  <si>
    <t>龙宜平</t>
  </si>
  <si>
    <t>龙久伟</t>
  </si>
  <si>
    <t>龙家炘</t>
  </si>
  <si>
    <t>龙向海</t>
  </si>
  <si>
    <t>龙宜灯</t>
  </si>
  <si>
    <t>龙向坤</t>
  </si>
  <si>
    <t>龙向锦</t>
  </si>
  <si>
    <t>龙连福</t>
  </si>
  <si>
    <t>吴本锡</t>
  </si>
  <si>
    <t>重病1老人2在校1</t>
  </si>
  <si>
    <t>龙月代</t>
  </si>
  <si>
    <t>龙向洋</t>
  </si>
  <si>
    <t>龙久杰</t>
  </si>
  <si>
    <t>王珍秀</t>
  </si>
  <si>
    <t>龙丹花</t>
  </si>
  <si>
    <t>龙政和</t>
  </si>
  <si>
    <t>龙家铖</t>
  </si>
  <si>
    <t>李宗德</t>
  </si>
  <si>
    <t>王远凤</t>
  </si>
  <si>
    <t>龙向游</t>
  </si>
  <si>
    <t>龙令生</t>
  </si>
  <si>
    <t>姜桂明</t>
  </si>
  <si>
    <t>龙久铨</t>
  </si>
  <si>
    <t>刘荣炎</t>
  </si>
  <si>
    <t>合计</t>
  </si>
  <si>
    <t>备注：填表说明：1、1栏、2栏、5栏、8栏、9栏不用填；2、第3栏、4栏和第7栏必须是同一个人的信息，3栏、4栏、7栏、11栏、12栏也可以是同一人的信息；3、第6栏与18栏的数据一致（18栏=14栏+17栏）；4、第10栏必须填到乡镇村,按发到群里的“乡镇下的行政区划”。5、银行账号要用一折通6、不按此表要求填的发不起钱，要重报。</t>
  </si>
  <si>
    <t>三江镇2025年4月城镇低保发放册</t>
  </si>
  <si>
    <t>编制单位:三江镇人民政府</t>
  </si>
  <si>
    <t>农户
姓名</t>
  </si>
  <si>
    <t>月发放低保金总额（元）</t>
  </si>
  <si>
    <t>杨恩辉</t>
  </si>
  <si>
    <t>三江镇大公田社区</t>
  </si>
  <si>
    <t>石鹄</t>
  </si>
  <si>
    <t>重残1重病1在校2</t>
  </si>
  <si>
    <t>杨宝安</t>
  </si>
  <si>
    <t>轻残</t>
  </si>
  <si>
    <t>许家海</t>
  </si>
  <si>
    <t>许家汉</t>
  </si>
  <si>
    <t>龙立柄</t>
  </si>
  <si>
    <t>吴才标</t>
  </si>
  <si>
    <t>周桂英</t>
  </si>
  <si>
    <t>龙见元</t>
  </si>
  <si>
    <t>姜文刚</t>
  </si>
  <si>
    <t>姜启美</t>
  </si>
  <si>
    <t>龙桂灯</t>
  </si>
  <si>
    <t>杨树姣</t>
  </si>
  <si>
    <t>王庚立</t>
  </si>
  <si>
    <t>黄长发</t>
  </si>
  <si>
    <t>龙开远</t>
  </si>
  <si>
    <t>重残1在校1老人1</t>
  </si>
  <si>
    <t>刘荣佑</t>
  </si>
  <si>
    <t>王琼美</t>
  </si>
  <si>
    <t>单亲1在校3</t>
  </si>
  <si>
    <t>谢成明</t>
  </si>
  <si>
    <t>黄再贤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</si>
</sst>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9"/>
      <name val="宋体"/>
      <charset val="134"/>
      <scheme val="major"/>
    </font>
    <font>
      <sz val="9"/>
      <color rgb="FF0070C0"/>
      <name val="宋体"/>
      <charset val="134"/>
      <scheme val="major"/>
    </font>
    <font>
      <sz val="9"/>
      <name val="宋体"/>
      <charset val="1"/>
    </font>
    <font>
      <sz val="9"/>
      <name val="宋体"/>
      <charset val="134"/>
      <scheme val="minor"/>
    </font>
    <font>
      <sz val="9"/>
      <color rgb="FF0070C0"/>
      <name val="宋体"/>
      <charset val="134"/>
    </font>
    <font>
      <sz val="9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37" fillId="0" borderId="0">
      <protection hidden="1"/>
    </xf>
    <xf numFmtId="0" fontId="38" fillId="0" borderId="0">
      <alignment vertical="center"/>
    </xf>
    <xf numFmtId="0" fontId="35" fillId="0" borderId="0"/>
    <xf numFmtId="0" fontId="39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7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176" fontId="1" fillId="0" borderId="4" xfId="23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23" applyNumberFormat="1" applyFont="1" applyFill="1" applyBorder="1" applyAlignment="1" applyProtection="1">
      <alignment horizontal="center" vertical="center" wrapText="1"/>
    </xf>
    <xf numFmtId="176" fontId="2" fillId="0" borderId="4" xfId="23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7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7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distributed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distributed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平略村" xfId="49"/>
    <cellStyle name="常规 11 2 2" xfId="50"/>
    <cellStyle name="常规 6" xfId="51"/>
    <cellStyle name="常规_寨早_5" xfId="52"/>
    <cellStyle name="常规_Sheet1_2013年农低保提标材料222" xfId="53"/>
    <cellStyle name="常规_林星" xfId="54"/>
    <cellStyle name="常规_平略村_2" xfId="55"/>
    <cellStyle name="常规 10" xfId="56"/>
    <cellStyle name="常规 11" xfId="57"/>
    <cellStyle name="常规 19" xfId="58"/>
    <cellStyle name="常规 24" xfId="59"/>
    <cellStyle name="常规 71" xfId="60"/>
    <cellStyle name="常规 4" xfId="61"/>
    <cellStyle name="常规 7" xfId="62"/>
    <cellStyle name="常规_Sheet1_2013年农低保提标材料111" xfId="63"/>
    <cellStyle name="常规 2" xfId="64"/>
    <cellStyle name="常规_Sheet1_5" xfId="65"/>
    <cellStyle name="常规_岩寨村" xfId="66"/>
    <cellStyle name="常规_Sheet1" xfId="67"/>
    <cellStyle name="常规_农村 _2" xfId="68"/>
    <cellStyle name="Normal" xfId="69"/>
    <cellStyle name="常规_尿素" xfId="70"/>
    <cellStyle name="常规 5" xfId="71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19BD20E-1D1C-449F-B05B-5D7898DC5D9E}">
      <tableStyleElement type="wholeTable" dxfId="1"/>
      <tableStyleElement type="headerRow" dxfId="0"/>
    </tableStyle>
  </tableStyles>
  <colors>
    <mruColors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3"/>
  <sheetViews>
    <sheetView tabSelected="1" workbookViewId="0">
      <pane ySplit="4" topLeftCell="A5" activePane="bottomLeft" state="frozen"/>
      <selection/>
      <selection pane="bottomLeft" activeCell="H13" sqref="H13"/>
    </sheetView>
  </sheetViews>
  <sheetFormatPr defaultColWidth="9" defaultRowHeight="13.5"/>
  <cols>
    <col min="1" max="1" width="2.625" style="4" customWidth="1"/>
    <col min="2" max="2" width="4.625" style="4" customWidth="1"/>
    <col min="3" max="3" width="8.625" style="5" customWidth="1"/>
    <col min="4" max="4" width="7.625" style="24" customWidth="1"/>
    <col min="5" max="6" width="9.625" style="5" customWidth="1"/>
    <col min="7" max="7" width="6.625" style="4" customWidth="1"/>
    <col min="8" max="8" width="5.625" style="4" customWidth="1"/>
    <col min="9" max="9" width="7.125" style="5" customWidth="1"/>
    <col min="10" max="10" width="5.625" style="4" customWidth="1"/>
    <col min="11" max="11" width="10.625" style="4" customWidth="1"/>
    <col min="12" max="12" width="7.125" style="4" customWidth="1"/>
    <col min="13" max="13" width="9" style="5"/>
    <col min="14" max="15" width="9" style="4"/>
    <col min="16" max="17" width="10.625" style="4" customWidth="1"/>
    <col min="18" max="16384" width="9" style="1"/>
  </cols>
  <sheetData>
    <row r="1" s="1" customFormat="1" ht="30" customHeight="1" spans="1:17">
      <c r="A1" s="6" t="s">
        <v>0</v>
      </c>
      <c r="B1" s="6"/>
      <c r="C1" s="6"/>
      <c r="D1" s="25"/>
      <c r="E1" s="6"/>
      <c r="F1" s="6"/>
      <c r="G1" s="6"/>
      <c r="H1" s="6"/>
      <c r="I1" s="56"/>
      <c r="J1" s="6"/>
      <c r="K1" s="6"/>
      <c r="L1" s="6"/>
      <c r="M1" s="56"/>
      <c r="N1" s="6"/>
      <c r="O1" s="6"/>
      <c r="P1" s="4"/>
      <c r="Q1" s="4"/>
    </row>
    <row r="2" s="1" customFormat="1" ht="20" customHeight="1" spans="1:17">
      <c r="A2" s="26" t="s">
        <v>1</v>
      </c>
      <c r="B2" s="26"/>
      <c r="C2" s="26"/>
      <c r="D2" s="27"/>
      <c r="E2" s="28"/>
      <c r="F2" s="28"/>
      <c r="G2" s="29"/>
      <c r="H2" s="29"/>
      <c r="I2" s="57"/>
      <c r="J2" s="29"/>
      <c r="K2" s="29"/>
      <c r="L2" s="29"/>
      <c r="M2" s="57"/>
      <c r="N2" s="29"/>
      <c r="O2" s="57"/>
      <c r="P2" s="29"/>
      <c r="Q2" s="65"/>
    </row>
    <row r="3" s="1" customFormat="1" ht="30" customHeight="1" spans="1:17">
      <c r="A3" s="30" t="s">
        <v>2</v>
      </c>
      <c r="B3" s="30" t="s">
        <v>3</v>
      </c>
      <c r="C3" s="31" t="s">
        <v>4</v>
      </c>
      <c r="D3" s="32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</row>
    <row r="4" s="2" customFormat="1" ht="60" customHeight="1" spans="1:17">
      <c r="A4" s="10" t="s">
        <v>19</v>
      </c>
      <c r="B4" s="33" t="s">
        <v>20</v>
      </c>
      <c r="C4" s="33" t="s">
        <v>21</v>
      </c>
      <c r="D4" s="34" t="s">
        <v>22</v>
      </c>
      <c r="E4" s="33" t="s">
        <v>23</v>
      </c>
      <c r="F4" s="33" t="s">
        <v>24</v>
      </c>
      <c r="G4" s="10" t="s">
        <v>25</v>
      </c>
      <c r="H4" s="13" t="s">
        <v>26</v>
      </c>
      <c r="I4" s="12" t="s">
        <v>27</v>
      </c>
      <c r="J4" s="13" t="s">
        <v>28</v>
      </c>
      <c r="K4" s="13" t="s">
        <v>29</v>
      </c>
      <c r="L4" s="13" t="s">
        <v>30</v>
      </c>
      <c r="M4" s="12" t="s">
        <v>31</v>
      </c>
      <c r="N4" s="13" t="s">
        <v>32</v>
      </c>
      <c r="O4" s="13" t="s">
        <v>33</v>
      </c>
      <c r="P4" s="13" t="s">
        <v>34</v>
      </c>
      <c r="Q4" s="13" t="s">
        <v>35</v>
      </c>
    </row>
    <row r="5" s="1" customFormat="1" ht="26" customHeight="1" spans="1:17">
      <c r="A5" s="35"/>
      <c r="B5" s="36">
        <f>COUNT($B$4:B4)+1</f>
        <v>1</v>
      </c>
      <c r="C5" s="37" t="s">
        <v>36</v>
      </c>
      <c r="D5" s="38">
        <f>M5</f>
        <v>1201</v>
      </c>
      <c r="E5" s="38" t="s">
        <v>37</v>
      </c>
      <c r="F5" s="38" t="s">
        <v>38</v>
      </c>
      <c r="G5" s="38" t="s">
        <v>36</v>
      </c>
      <c r="H5" s="39">
        <v>3</v>
      </c>
      <c r="I5" s="54">
        <v>975</v>
      </c>
      <c r="J5" s="47">
        <v>2</v>
      </c>
      <c r="K5" s="35" t="s">
        <v>39</v>
      </c>
      <c r="L5" s="54">
        <v>226</v>
      </c>
      <c r="M5" s="54">
        <f>I5+L5</f>
        <v>1201</v>
      </c>
      <c r="N5" s="35" t="s">
        <v>40</v>
      </c>
      <c r="O5" s="35" t="s">
        <v>38</v>
      </c>
      <c r="P5" s="35" t="s">
        <v>41</v>
      </c>
      <c r="Q5" s="35" t="s">
        <v>37</v>
      </c>
    </row>
    <row r="6" s="1" customFormat="1" ht="26" customHeight="1" spans="1:17">
      <c r="A6" s="35"/>
      <c r="B6" s="36">
        <f>COUNT($B$4:B5)+1</f>
        <v>2</v>
      </c>
      <c r="C6" s="37" t="s">
        <v>42</v>
      </c>
      <c r="D6" s="38">
        <f t="shared" ref="D6:D69" si="0">M6</f>
        <v>1611</v>
      </c>
      <c r="E6" s="38" t="s">
        <v>37</v>
      </c>
      <c r="F6" s="38" t="s">
        <v>38</v>
      </c>
      <c r="G6" s="38" t="s">
        <v>42</v>
      </c>
      <c r="H6" s="39">
        <v>4</v>
      </c>
      <c r="I6" s="54">
        <v>1272</v>
      </c>
      <c r="J6" s="47">
        <v>3</v>
      </c>
      <c r="K6" s="35" t="s">
        <v>43</v>
      </c>
      <c r="L6" s="54">
        <v>339</v>
      </c>
      <c r="M6" s="54">
        <f t="shared" ref="M6:M69" si="1">I6+L6</f>
        <v>1611</v>
      </c>
      <c r="N6" s="35" t="s">
        <v>40</v>
      </c>
      <c r="O6" s="35" t="s">
        <v>44</v>
      </c>
      <c r="P6" s="35" t="s">
        <v>41</v>
      </c>
      <c r="Q6" s="35" t="s">
        <v>37</v>
      </c>
    </row>
    <row r="7" s="1" customFormat="1" ht="26" customHeight="1" spans="1:17">
      <c r="A7" s="35"/>
      <c r="B7" s="36">
        <f>COUNT($B$4:B6)+1</f>
        <v>3</v>
      </c>
      <c r="C7" s="37" t="s">
        <v>45</v>
      </c>
      <c r="D7" s="38">
        <f t="shared" si="0"/>
        <v>1296</v>
      </c>
      <c r="E7" s="38" t="s">
        <v>37</v>
      </c>
      <c r="F7" s="38" t="s">
        <v>38</v>
      </c>
      <c r="G7" s="38" t="s">
        <v>45</v>
      </c>
      <c r="H7" s="35">
        <v>3</v>
      </c>
      <c r="I7" s="58">
        <v>957</v>
      </c>
      <c r="J7" s="35">
        <v>3</v>
      </c>
      <c r="K7" s="35" t="s">
        <v>46</v>
      </c>
      <c r="L7" s="59">
        <v>339</v>
      </c>
      <c r="M7" s="54">
        <f t="shared" si="1"/>
        <v>1296</v>
      </c>
      <c r="N7" s="38" t="s">
        <v>40</v>
      </c>
      <c r="O7" s="35" t="s">
        <v>44</v>
      </c>
      <c r="P7" s="35" t="s">
        <v>41</v>
      </c>
      <c r="Q7" s="35" t="s">
        <v>37</v>
      </c>
    </row>
    <row r="8" s="19" customFormat="1" ht="26" customHeight="1" spans="1:17">
      <c r="A8" s="40"/>
      <c r="B8" s="41">
        <f>COUNT($B$4:B7)+1</f>
        <v>4</v>
      </c>
      <c r="C8" s="42" t="s">
        <v>47</v>
      </c>
      <c r="D8" s="43">
        <f t="shared" si="0"/>
        <v>450</v>
      </c>
      <c r="E8" s="43" t="s">
        <v>37</v>
      </c>
      <c r="F8" s="43" t="s">
        <v>38</v>
      </c>
      <c r="G8" s="43" t="s">
        <v>48</v>
      </c>
      <c r="H8" s="40">
        <v>1</v>
      </c>
      <c r="I8" s="60">
        <v>337</v>
      </c>
      <c r="J8" s="40">
        <v>1</v>
      </c>
      <c r="K8" s="40" t="s">
        <v>49</v>
      </c>
      <c r="L8" s="61">
        <v>113</v>
      </c>
      <c r="M8" s="62">
        <f t="shared" si="1"/>
        <v>450</v>
      </c>
      <c r="N8" s="43" t="s">
        <v>40</v>
      </c>
      <c r="O8" s="40" t="s">
        <v>44</v>
      </c>
      <c r="P8" s="40" t="s">
        <v>41</v>
      </c>
      <c r="Q8" s="40" t="s">
        <v>37</v>
      </c>
    </row>
    <row r="9" s="1" customFormat="1" ht="26" customHeight="1" spans="1:17">
      <c r="A9" s="35"/>
      <c r="B9" s="36">
        <f>COUNT($B$4:B8)+1</f>
        <v>5</v>
      </c>
      <c r="C9" s="37" t="s">
        <v>50</v>
      </c>
      <c r="D9" s="38">
        <f t="shared" si="0"/>
        <v>1847</v>
      </c>
      <c r="E9" s="38" t="s">
        <v>37</v>
      </c>
      <c r="F9" s="38" t="s">
        <v>38</v>
      </c>
      <c r="G9" s="38" t="s">
        <v>50</v>
      </c>
      <c r="H9" s="35">
        <v>5</v>
      </c>
      <c r="I9" s="58">
        <v>1225</v>
      </c>
      <c r="J9" s="35">
        <v>5</v>
      </c>
      <c r="K9" s="35" t="s">
        <v>51</v>
      </c>
      <c r="L9" s="59">
        <v>622</v>
      </c>
      <c r="M9" s="54">
        <f t="shared" si="1"/>
        <v>1847</v>
      </c>
      <c r="N9" s="38" t="s">
        <v>52</v>
      </c>
      <c r="O9" s="38" t="s">
        <v>44</v>
      </c>
      <c r="P9" s="35" t="s">
        <v>41</v>
      </c>
      <c r="Q9" s="35" t="s">
        <v>37</v>
      </c>
    </row>
    <row r="10" s="1" customFormat="1" ht="26" customHeight="1" spans="1:17">
      <c r="A10" s="35"/>
      <c r="B10" s="36">
        <f>COUNT($B$4:B9)+1</f>
        <v>6</v>
      </c>
      <c r="C10" s="37" t="s">
        <v>53</v>
      </c>
      <c r="D10" s="38">
        <f t="shared" si="0"/>
        <v>993</v>
      </c>
      <c r="E10" s="38" t="s">
        <v>37</v>
      </c>
      <c r="F10" s="38" t="s">
        <v>38</v>
      </c>
      <c r="G10" s="38" t="s">
        <v>53</v>
      </c>
      <c r="H10" s="35">
        <v>3</v>
      </c>
      <c r="I10" s="58">
        <v>810</v>
      </c>
      <c r="J10" s="35">
        <v>2</v>
      </c>
      <c r="K10" s="35" t="s">
        <v>54</v>
      </c>
      <c r="L10" s="59">
        <v>183</v>
      </c>
      <c r="M10" s="54">
        <f t="shared" si="1"/>
        <v>993</v>
      </c>
      <c r="N10" s="38" t="s">
        <v>52</v>
      </c>
      <c r="O10" s="35" t="s">
        <v>44</v>
      </c>
      <c r="P10" s="35" t="s">
        <v>41</v>
      </c>
      <c r="Q10" s="35" t="s">
        <v>37</v>
      </c>
    </row>
    <row r="11" s="1" customFormat="1" ht="26" customHeight="1" spans="1:17">
      <c r="A11" s="35"/>
      <c r="B11" s="36">
        <f>COUNT($B$4:B10)+1</f>
        <v>7</v>
      </c>
      <c r="C11" s="37" t="s">
        <v>55</v>
      </c>
      <c r="D11" s="38">
        <f t="shared" si="0"/>
        <v>450</v>
      </c>
      <c r="E11" s="38" t="s">
        <v>37</v>
      </c>
      <c r="F11" s="38" t="s">
        <v>38</v>
      </c>
      <c r="G11" s="38" t="s">
        <v>55</v>
      </c>
      <c r="H11" s="35">
        <v>1</v>
      </c>
      <c r="I11" s="58">
        <v>337</v>
      </c>
      <c r="J11" s="35">
        <v>1</v>
      </c>
      <c r="K11" s="35" t="s">
        <v>49</v>
      </c>
      <c r="L11" s="59">
        <v>113</v>
      </c>
      <c r="M11" s="54">
        <f t="shared" si="1"/>
        <v>450</v>
      </c>
      <c r="N11" s="38" t="s">
        <v>52</v>
      </c>
      <c r="O11" s="35" t="s">
        <v>44</v>
      </c>
      <c r="P11" s="35" t="s">
        <v>41</v>
      </c>
      <c r="Q11" s="35" t="s">
        <v>37</v>
      </c>
    </row>
    <row r="12" s="1" customFormat="1" ht="26" customHeight="1" spans="1:17">
      <c r="A12" s="35"/>
      <c r="B12" s="36">
        <f>COUNT($B$4:B11)+1</f>
        <v>8</v>
      </c>
      <c r="C12" s="37" t="s">
        <v>56</v>
      </c>
      <c r="D12" s="38">
        <f t="shared" si="0"/>
        <v>1596</v>
      </c>
      <c r="E12" s="38" t="s">
        <v>37</v>
      </c>
      <c r="F12" s="38" t="s">
        <v>38</v>
      </c>
      <c r="G12" s="38" t="s">
        <v>56</v>
      </c>
      <c r="H12" s="35">
        <v>5</v>
      </c>
      <c r="I12" s="58">
        <v>1370</v>
      </c>
      <c r="J12" s="35">
        <v>2</v>
      </c>
      <c r="K12" s="35" t="s">
        <v>57</v>
      </c>
      <c r="L12" s="59">
        <v>226</v>
      </c>
      <c r="M12" s="54">
        <f t="shared" si="1"/>
        <v>1596</v>
      </c>
      <c r="N12" s="38" t="s">
        <v>40</v>
      </c>
      <c r="O12" s="35" t="s">
        <v>44</v>
      </c>
      <c r="P12" s="35" t="s">
        <v>41</v>
      </c>
      <c r="Q12" s="35" t="s">
        <v>37</v>
      </c>
    </row>
    <row r="13" s="1" customFormat="1" ht="26" customHeight="1" spans="1:17">
      <c r="A13" s="35"/>
      <c r="B13" s="36">
        <f>COUNT($B$4:B12)+1</f>
        <v>9</v>
      </c>
      <c r="C13" s="37" t="s">
        <v>58</v>
      </c>
      <c r="D13" s="38">
        <f t="shared" si="0"/>
        <v>318</v>
      </c>
      <c r="E13" s="38" t="s">
        <v>37</v>
      </c>
      <c r="F13" s="38" t="s">
        <v>38</v>
      </c>
      <c r="G13" s="38" t="s">
        <v>59</v>
      </c>
      <c r="H13" s="35">
        <v>1</v>
      </c>
      <c r="I13" s="58">
        <v>318</v>
      </c>
      <c r="J13" s="35"/>
      <c r="K13" s="35"/>
      <c r="L13" s="59"/>
      <c r="M13" s="54">
        <f t="shared" si="1"/>
        <v>318</v>
      </c>
      <c r="N13" s="38" t="s">
        <v>52</v>
      </c>
      <c r="O13" s="35" t="s">
        <v>44</v>
      </c>
      <c r="P13" s="35" t="s">
        <v>41</v>
      </c>
      <c r="Q13" s="35" t="s">
        <v>37</v>
      </c>
    </row>
    <row r="14" s="1" customFormat="1" ht="26" customHeight="1" spans="1:17">
      <c r="A14" s="35"/>
      <c r="B14" s="36">
        <f>COUNT($B$4:B13)+1</f>
        <v>10</v>
      </c>
      <c r="C14" s="37" t="s">
        <v>60</v>
      </c>
      <c r="D14" s="38">
        <f t="shared" si="0"/>
        <v>639</v>
      </c>
      <c r="E14" s="38" t="s">
        <v>37</v>
      </c>
      <c r="F14" s="38" t="s">
        <v>38</v>
      </c>
      <c r="G14" s="38" t="s">
        <v>60</v>
      </c>
      <c r="H14" s="35">
        <v>1</v>
      </c>
      <c r="I14" s="58">
        <v>526</v>
      </c>
      <c r="J14" s="35">
        <v>1</v>
      </c>
      <c r="K14" s="35" t="s">
        <v>49</v>
      </c>
      <c r="L14" s="59">
        <v>113</v>
      </c>
      <c r="M14" s="54">
        <f t="shared" si="1"/>
        <v>639</v>
      </c>
      <c r="N14" s="38" t="s">
        <v>61</v>
      </c>
      <c r="O14" s="35" t="s">
        <v>44</v>
      </c>
      <c r="P14" s="35" t="s">
        <v>41</v>
      </c>
      <c r="Q14" s="35" t="s">
        <v>37</v>
      </c>
    </row>
    <row r="15" s="1" customFormat="1" ht="26" customHeight="1" spans="1:17">
      <c r="A15" s="35"/>
      <c r="B15" s="36">
        <f>COUNT($B$4:B14)+1</f>
        <v>11</v>
      </c>
      <c r="C15" s="37" t="s">
        <v>62</v>
      </c>
      <c r="D15" s="38">
        <f t="shared" si="0"/>
        <v>685</v>
      </c>
      <c r="E15" s="38" t="s">
        <v>37</v>
      </c>
      <c r="F15" s="38" t="s">
        <v>38</v>
      </c>
      <c r="G15" s="38" t="s">
        <v>62</v>
      </c>
      <c r="H15" s="35">
        <v>2</v>
      </c>
      <c r="I15" s="58">
        <v>515</v>
      </c>
      <c r="J15" s="35">
        <v>1</v>
      </c>
      <c r="K15" s="35" t="s">
        <v>63</v>
      </c>
      <c r="L15" s="59">
        <v>170</v>
      </c>
      <c r="M15" s="54">
        <f t="shared" si="1"/>
        <v>685</v>
      </c>
      <c r="N15" s="38" t="s">
        <v>52</v>
      </c>
      <c r="O15" s="35" t="s">
        <v>44</v>
      </c>
      <c r="P15" s="35" t="s">
        <v>41</v>
      </c>
      <c r="Q15" s="35" t="s">
        <v>37</v>
      </c>
    </row>
    <row r="16" s="1" customFormat="1" ht="26" customHeight="1" spans="1:17">
      <c r="A16" s="35"/>
      <c r="B16" s="36">
        <f>COUNT($B$4:B15)+1</f>
        <v>12</v>
      </c>
      <c r="C16" s="44" t="s">
        <v>64</v>
      </c>
      <c r="D16" s="38">
        <f t="shared" si="0"/>
        <v>396</v>
      </c>
      <c r="E16" s="44" t="s">
        <v>37</v>
      </c>
      <c r="F16" s="38" t="s">
        <v>38</v>
      </c>
      <c r="G16" s="45" t="s">
        <v>64</v>
      </c>
      <c r="H16" s="35">
        <v>1</v>
      </c>
      <c r="I16" s="54">
        <v>283</v>
      </c>
      <c r="J16" s="35">
        <v>1</v>
      </c>
      <c r="K16" s="35" t="s">
        <v>49</v>
      </c>
      <c r="L16" s="59">
        <v>113</v>
      </c>
      <c r="M16" s="54">
        <f t="shared" si="1"/>
        <v>396</v>
      </c>
      <c r="N16" s="35" t="s">
        <v>52</v>
      </c>
      <c r="O16" s="35" t="s">
        <v>38</v>
      </c>
      <c r="P16" s="35" t="s">
        <v>41</v>
      </c>
      <c r="Q16" s="35" t="s">
        <v>37</v>
      </c>
    </row>
    <row r="17" s="1" customFormat="1" ht="26" customHeight="1" spans="1:17">
      <c r="A17" s="35"/>
      <c r="B17" s="36">
        <f>COUNT($B$4:B16)+1</f>
        <v>13</v>
      </c>
      <c r="C17" s="44" t="s">
        <v>65</v>
      </c>
      <c r="D17" s="38">
        <f t="shared" si="0"/>
        <v>1149</v>
      </c>
      <c r="E17" s="44" t="s">
        <v>37</v>
      </c>
      <c r="F17" s="38" t="s">
        <v>38</v>
      </c>
      <c r="G17" s="35" t="s">
        <v>65</v>
      </c>
      <c r="H17" s="35">
        <v>3</v>
      </c>
      <c r="I17" s="54">
        <v>810</v>
      </c>
      <c r="J17" s="35">
        <v>3</v>
      </c>
      <c r="K17" s="35" t="s">
        <v>66</v>
      </c>
      <c r="L17" s="59">
        <v>339</v>
      </c>
      <c r="M17" s="54">
        <f t="shared" si="1"/>
        <v>1149</v>
      </c>
      <c r="N17" s="35" t="s">
        <v>52</v>
      </c>
      <c r="O17" s="35" t="s">
        <v>67</v>
      </c>
      <c r="P17" s="35" t="s">
        <v>41</v>
      </c>
      <c r="Q17" s="35" t="s">
        <v>37</v>
      </c>
    </row>
    <row r="18" s="1" customFormat="1" ht="26" customHeight="1" spans="1:17">
      <c r="A18" s="35"/>
      <c r="B18" s="36">
        <f>COUNT($B$4:B17)+1</f>
        <v>14</v>
      </c>
      <c r="C18" s="44" t="s">
        <v>68</v>
      </c>
      <c r="D18" s="38">
        <f t="shared" si="0"/>
        <v>848</v>
      </c>
      <c r="E18" s="44" t="s">
        <v>37</v>
      </c>
      <c r="F18" s="38" t="s">
        <v>38</v>
      </c>
      <c r="G18" s="35" t="s">
        <v>69</v>
      </c>
      <c r="H18" s="35">
        <v>2</v>
      </c>
      <c r="I18" s="54">
        <v>565</v>
      </c>
      <c r="J18" s="35">
        <v>2</v>
      </c>
      <c r="K18" s="35" t="s">
        <v>70</v>
      </c>
      <c r="L18" s="59">
        <v>283</v>
      </c>
      <c r="M18" s="54">
        <f t="shared" si="1"/>
        <v>848</v>
      </c>
      <c r="N18" s="35" t="s">
        <v>52</v>
      </c>
      <c r="O18" s="35" t="s">
        <v>38</v>
      </c>
      <c r="P18" s="35" t="s">
        <v>41</v>
      </c>
      <c r="Q18" s="35" t="s">
        <v>37</v>
      </c>
    </row>
    <row r="19" s="1" customFormat="1" ht="26" customHeight="1" spans="1:17">
      <c r="A19" s="35"/>
      <c r="B19" s="36">
        <f>COUNT($B$4:B18)+1</f>
        <v>15</v>
      </c>
      <c r="C19" s="44" t="s">
        <v>71</v>
      </c>
      <c r="D19" s="38">
        <f t="shared" si="0"/>
        <v>1766</v>
      </c>
      <c r="E19" s="44" t="s">
        <v>37</v>
      </c>
      <c r="F19" s="38" t="s">
        <v>38</v>
      </c>
      <c r="G19" s="35" t="s">
        <v>72</v>
      </c>
      <c r="H19" s="35">
        <v>5</v>
      </c>
      <c r="I19" s="54">
        <v>1370</v>
      </c>
      <c r="J19" s="35">
        <v>3</v>
      </c>
      <c r="K19" s="35" t="s">
        <v>73</v>
      </c>
      <c r="L19" s="59">
        <v>396</v>
      </c>
      <c r="M19" s="54">
        <f t="shared" si="1"/>
        <v>1766</v>
      </c>
      <c r="N19" s="35" t="s">
        <v>52</v>
      </c>
      <c r="O19" s="35" t="s">
        <v>67</v>
      </c>
      <c r="P19" s="35" t="s">
        <v>41</v>
      </c>
      <c r="Q19" s="35" t="s">
        <v>37</v>
      </c>
    </row>
    <row r="20" s="1" customFormat="1" ht="26" customHeight="1" spans="1:17">
      <c r="A20" s="35"/>
      <c r="B20" s="36">
        <f>COUNT($B$4:B19)+1</f>
        <v>16</v>
      </c>
      <c r="C20" s="44" t="s">
        <v>74</v>
      </c>
      <c r="D20" s="38">
        <f t="shared" si="0"/>
        <v>318</v>
      </c>
      <c r="E20" s="44" t="s">
        <v>37</v>
      </c>
      <c r="F20" s="38" t="s">
        <v>38</v>
      </c>
      <c r="G20" s="46" t="s">
        <v>75</v>
      </c>
      <c r="H20" s="47">
        <v>1</v>
      </c>
      <c r="I20" s="54">
        <v>318</v>
      </c>
      <c r="J20" s="47"/>
      <c r="K20" s="47"/>
      <c r="L20" s="17"/>
      <c r="M20" s="54">
        <f t="shared" si="1"/>
        <v>318</v>
      </c>
      <c r="N20" s="35" t="s">
        <v>52</v>
      </c>
      <c r="O20" s="35" t="s">
        <v>38</v>
      </c>
      <c r="P20" s="35" t="s">
        <v>41</v>
      </c>
      <c r="Q20" s="35" t="s">
        <v>37</v>
      </c>
    </row>
    <row r="21" s="1" customFormat="1" ht="26" customHeight="1" spans="1:17">
      <c r="A21" s="35"/>
      <c r="B21" s="36">
        <f>COUNT($B$4:B20)+1</f>
        <v>17</v>
      </c>
      <c r="C21" s="48" t="s">
        <v>76</v>
      </c>
      <c r="D21" s="38">
        <f t="shared" si="0"/>
        <v>980</v>
      </c>
      <c r="E21" s="48" t="s">
        <v>37</v>
      </c>
      <c r="F21" s="38" t="s">
        <v>38</v>
      </c>
      <c r="G21" s="49" t="s">
        <v>77</v>
      </c>
      <c r="H21" s="50">
        <v>3</v>
      </c>
      <c r="I21" s="63">
        <v>810</v>
      </c>
      <c r="J21" s="49">
        <v>1</v>
      </c>
      <c r="K21" s="49" t="s">
        <v>78</v>
      </c>
      <c r="L21" s="63">
        <v>170</v>
      </c>
      <c r="M21" s="54">
        <f t="shared" si="1"/>
        <v>980</v>
      </c>
      <c r="N21" s="49" t="s">
        <v>52</v>
      </c>
      <c r="O21" s="49" t="s">
        <v>38</v>
      </c>
      <c r="P21" s="49" t="s">
        <v>41</v>
      </c>
      <c r="Q21" s="49" t="s">
        <v>37</v>
      </c>
    </row>
    <row r="22" s="1" customFormat="1" ht="26" customHeight="1" spans="1:17">
      <c r="A22" s="35"/>
      <c r="B22" s="36">
        <f>COUNT($B$4:B21)+1</f>
        <v>18</v>
      </c>
      <c r="C22" s="44" t="s">
        <v>79</v>
      </c>
      <c r="D22" s="38">
        <f t="shared" si="0"/>
        <v>1385</v>
      </c>
      <c r="E22" s="44" t="s">
        <v>37</v>
      </c>
      <c r="F22" s="38" t="s">
        <v>38</v>
      </c>
      <c r="G22" s="35" t="s">
        <v>79</v>
      </c>
      <c r="H22" s="39">
        <v>3</v>
      </c>
      <c r="I22" s="54">
        <v>1215</v>
      </c>
      <c r="J22" s="49">
        <v>1</v>
      </c>
      <c r="K22" s="49" t="s">
        <v>78</v>
      </c>
      <c r="L22" s="63">
        <v>170</v>
      </c>
      <c r="M22" s="54">
        <f t="shared" si="1"/>
        <v>1385</v>
      </c>
      <c r="N22" s="35" t="s">
        <v>52</v>
      </c>
      <c r="O22" s="35" t="s">
        <v>38</v>
      </c>
      <c r="P22" s="35" t="s">
        <v>80</v>
      </c>
      <c r="Q22" s="35" t="s">
        <v>37</v>
      </c>
    </row>
    <row r="23" s="1" customFormat="1" ht="26" customHeight="1" spans="1:17">
      <c r="A23" s="35"/>
      <c r="B23" s="36">
        <f>COUNT($B$4:B22)+1</f>
        <v>19</v>
      </c>
      <c r="C23" s="44" t="s">
        <v>81</v>
      </c>
      <c r="D23" s="38">
        <f t="shared" si="0"/>
        <v>318</v>
      </c>
      <c r="E23" s="44" t="s">
        <v>37</v>
      </c>
      <c r="F23" s="38" t="s">
        <v>38</v>
      </c>
      <c r="G23" s="35" t="s">
        <v>81</v>
      </c>
      <c r="H23" s="39">
        <v>1</v>
      </c>
      <c r="I23" s="54">
        <v>318</v>
      </c>
      <c r="J23" s="35"/>
      <c r="K23" s="35"/>
      <c r="L23" s="54"/>
      <c r="M23" s="54">
        <f t="shared" si="1"/>
        <v>318</v>
      </c>
      <c r="N23" s="35" t="s">
        <v>52</v>
      </c>
      <c r="O23" s="35" t="s">
        <v>38</v>
      </c>
      <c r="P23" s="35" t="s">
        <v>82</v>
      </c>
      <c r="Q23" s="35" t="s">
        <v>37</v>
      </c>
    </row>
    <row r="24" s="1" customFormat="1" ht="26" customHeight="1" spans="1:17">
      <c r="A24" s="35"/>
      <c r="B24" s="36">
        <f>COUNT($B$4:B23)+1</f>
        <v>20</v>
      </c>
      <c r="C24" s="44" t="s">
        <v>83</v>
      </c>
      <c r="D24" s="38">
        <f t="shared" si="0"/>
        <v>318</v>
      </c>
      <c r="E24" s="44" t="s">
        <v>37</v>
      </c>
      <c r="F24" s="38" t="s">
        <v>38</v>
      </c>
      <c r="G24" s="35" t="s">
        <v>84</v>
      </c>
      <c r="H24" s="39">
        <v>1</v>
      </c>
      <c r="I24" s="54">
        <v>318</v>
      </c>
      <c r="J24" s="35"/>
      <c r="K24" s="35"/>
      <c r="L24" s="54"/>
      <c r="M24" s="54">
        <f t="shared" si="1"/>
        <v>318</v>
      </c>
      <c r="N24" s="35" t="s">
        <v>52</v>
      </c>
      <c r="O24" s="35" t="s">
        <v>38</v>
      </c>
      <c r="P24" s="35" t="s">
        <v>82</v>
      </c>
      <c r="Q24" s="35" t="s">
        <v>37</v>
      </c>
    </row>
    <row r="25" s="1" customFormat="1" ht="26" customHeight="1" spans="1:17">
      <c r="A25" s="29"/>
      <c r="B25" s="36">
        <f>COUNT($B$4:B24)+1</f>
        <v>21</v>
      </c>
      <c r="C25" s="44" t="s">
        <v>85</v>
      </c>
      <c r="D25" s="38">
        <f t="shared" si="0"/>
        <v>463</v>
      </c>
      <c r="E25" s="44" t="s">
        <v>37</v>
      </c>
      <c r="F25" s="38" t="s">
        <v>38</v>
      </c>
      <c r="G25" s="35" t="s">
        <v>85</v>
      </c>
      <c r="H25" s="39">
        <v>1</v>
      </c>
      <c r="I25" s="54">
        <v>350</v>
      </c>
      <c r="J25" s="47">
        <v>1</v>
      </c>
      <c r="K25" s="35" t="s">
        <v>49</v>
      </c>
      <c r="L25" s="54">
        <v>113</v>
      </c>
      <c r="M25" s="54">
        <f t="shared" si="1"/>
        <v>463</v>
      </c>
      <c r="N25" s="35" t="s">
        <v>40</v>
      </c>
      <c r="O25" s="35" t="s">
        <v>44</v>
      </c>
      <c r="P25" s="35" t="s">
        <v>41</v>
      </c>
      <c r="Q25" s="35" t="s">
        <v>86</v>
      </c>
    </row>
    <row r="26" s="1" customFormat="1" ht="26" customHeight="1" spans="1:17">
      <c r="A26" s="29"/>
      <c r="B26" s="36">
        <f>COUNT($B$4:B25)+1</f>
        <v>22</v>
      </c>
      <c r="C26" s="44" t="s">
        <v>87</v>
      </c>
      <c r="D26" s="38">
        <f t="shared" si="0"/>
        <v>463</v>
      </c>
      <c r="E26" s="44" t="s">
        <v>37</v>
      </c>
      <c r="F26" s="38" t="s">
        <v>38</v>
      </c>
      <c r="G26" s="35" t="s">
        <v>87</v>
      </c>
      <c r="H26" s="39">
        <v>1</v>
      </c>
      <c r="I26" s="54">
        <v>350</v>
      </c>
      <c r="J26" s="47">
        <v>1</v>
      </c>
      <c r="K26" s="35" t="s">
        <v>49</v>
      </c>
      <c r="L26" s="54">
        <v>113</v>
      </c>
      <c r="M26" s="54">
        <f t="shared" si="1"/>
        <v>463</v>
      </c>
      <c r="N26" s="35" t="s">
        <v>40</v>
      </c>
      <c r="O26" s="35" t="s">
        <v>44</v>
      </c>
      <c r="P26" s="35" t="s">
        <v>41</v>
      </c>
      <c r="Q26" s="35" t="s">
        <v>86</v>
      </c>
    </row>
    <row r="27" s="1" customFormat="1" ht="26" customHeight="1" spans="1:17">
      <c r="A27" s="29"/>
      <c r="B27" s="36">
        <f>COUNT($B$4:B26)+1</f>
        <v>23</v>
      </c>
      <c r="C27" s="44" t="s">
        <v>88</v>
      </c>
      <c r="D27" s="38">
        <f t="shared" si="0"/>
        <v>918</v>
      </c>
      <c r="E27" s="44" t="s">
        <v>37</v>
      </c>
      <c r="F27" s="38" t="s">
        <v>38</v>
      </c>
      <c r="G27" s="35" t="s">
        <v>88</v>
      </c>
      <c r="H27" s="39">
        <v>2</v>
      </c>
      <c r="I27" s="54">
        <v>635</v>
      </c>
      <c r="J27" s="47">
        <v>2</v>
      </c>
      <c r="K27" s="35" t="s">
        <v>89</v>
      </c>
      <c r="L27" s="54">
        <v>283</v>
      </c>
      <c r="M27" s="54">
        <f t="shared" si="1"/>
        <v>918</v>
      </c>
      <c r="N27" s="35" t="s">
        <v>40</v>
      </c>
      <c r="O27" s="35" t="s">
        <v>38</v>
      </c>
      <c r="P27" s="35" t="s">
        <v>41</v>
      </c>
      <c r="Q27" s="35" t="s">
        <v>86</v>
      </c>
    </row>
    <row r="28" s="1" customFormat="1" ht="26" customHeight="1" spans="1:17">
      <c r="A28" s="29"/>
      <c r="B28" s="36">
        <f>COUNT($B$4:B27)+1</f>
        <v>24</v>
      </c>
      <c r="C28" s="44" t="s">
        <v>90</v>
      </c>
      <c r="D28" s="38">
        <f t="shared" si="0"/>
        <v>1563</v>
      </c>
      <c r="E28" s="44" t="s">
        <v>37</v>
      </c>
      <c r="F28" s="38" t="s">
        <v>38</v>
      </c>
      <c r="G28" s="35" t="s">
        <v>90</v>
      </c>
      <c r="H28" s="39">
        <v>4</v>
      </c>
      <c r="I28" s="54">
        <v>1280</v>
      </c>
      <c r="J28" s="47">
        <v>2</v>
      </c>
      <c r="K28" s="35" t="s">
        <v>70</v>
      </c>
      <c r="L28" s="54">
        <v>283</v>
      </c>
      <c r="M28" s="54">
        <f t="shared" si="1"/>
        <v>1563</v>
      </c>
      <c r="N28" s="35" t="s">
        <v>40</v>
      </c>
      <c r="O28" s="35" t="s">
        <v>91</v>
      </c>
      <c r="P28" s="35" t="s">
        <v>41</v>
      </c>
      <c r="Q28" s="35" t="s">
        <v>86</v>
      </c>
    </row>
    <row r="29" s="1" customFormat="1" ht="26" customHeight="1" spans="1:17">
      <c r="A29" s="29"/>
      <c r="B29" s="36">
        <f>COUNT($B$4:B28)+1</f>
        <v>25</v>
      </c>
      <c r="C29" s="44" t="s">
        <v>92</v>
      </c>
      <c r="D29" s="38">
        <f t="shared" si="0"/>
        <v>318</v>
      </c>
      <c r="E29" s="44" t="s">
        <v>37</v>
      </c>
      <c r="F29" s="38" t="s">
        <v>38</v>
      </c>
      <c r="G29" s="35" t="s">
        <v>92</v>
      </c>
      <c r="H29" s="39">
        <v>1</v>
      </c>
      <c r="I29" s="54">
        <v>318</v>
      </c>
      <c r="J29" s="47"/>
      <c r="K29" s="35"/>
      <c r="L29" s="54"/>
      <c r="M29" s="54">
        <f t="shared" si="1"/>
        <v>318</v>
      </c>
      <c r="N29" s="35" t="s">
        <v>52</v>
      </c>
      <c r="O29" s="35" t="s">
        <v>38</v>
      </c>
      <c r="P29" s="35" t="s">
        <v>41</v>
      </c>
      <c r="Q29" s="35" t="s">
        <v>86</v>
      </c>
    </row>
    <row r="30" s="1" customFormat="1" ht="26" customHeight="1" spans="1:17">
      <c r="A30" s="29"/>
      <c r="B30" s="36">
        <f>COUNT($B$4:B29)+1</f>
        <v>26</v>
      </c>
      <c r="C30" s="44" t="s">
        <v>93</v>
      </c>
      <c r="D30" s="38">
        <f t="shared" si="0"/>
        <v>440</v>
      </c>
      <c r="E30" s="44" t="s">
        <v>37</v>
      </c>
      <c r="F30" s="38" t="s">
        <v>38</v>
      </c>
      <c r="G30" s="35" t="s">
        <v>94</v>
      </c>
      <c r="H30" s="39">
        <v>1</v>
      </c>
      <c r="I30" s="54">
        <v>270</v>
      </c>
      <c r="J30" s="47">
        <v>1</v>
      </c>
      <c r="K30" s="35" t="s">
        <v>63</v>
      </c>
      <c r="L30" s="54">
        <v>170</v>
      </c>
      <c r="M30" s="54">
        <f t="shared" si="1"/>
        <v>440</v>
      </c>
      <c r="N30" s="35" t="s">
        <v>52</v>
      </c>
      <c r="O30" s="35" t="s">
        <v>38</v>
      </c>
      <c r="P30" s="35" t="s">
        <v>41</v>
      </c>
      <c r="Q30" s="35" t="s">
        <v>86</v>
      </c>
    </row>
    <row r="31" s="1" customFormat="1" ht="26" customHeight="1" spans="1:17">
      <c r="A31" s="29"/>
      <c r="B31" s="36">
        <f>COUNT($B$4:B30)+1</f>
        <v>27</v>
      </c>
      <c r="C31" s="44" t="s">
        <v>95</v>
      </c>
      <c r="D31" s="38">
        <f t="shared" si="0"/>
        <v>665</v>
      </c>
      <c r="E31" s="44" t="s">
        <v>37</v>
      </c>
      <c r="F31" s="38" t="s">
        <v>38</v>
      </c>
      <c r="G31" s="35" t="s">
        <v>95</v>
      </c>
      <c r="H31" s="39">
        <v>2</v>
      </c>
      <c r="I31" s="54">
        <v>495</v>
      </c>
      <c r="J31" s="47">
        <v>1</v>
      </c>
      <c r="K31" s="35" t="s">
        <v>63</v>
      </c>
      <c r="L31" s="54">
        <v>170</v>
      </c>
      <c r="M31" s="54">
        <f t="shared" si="1"/>
        <v>665</v>
      </c>
      <c r="N31" s="35" t="s">
        <v>52</v>
      </c>
      <c r="O31" s="35" t="s">
        <v>44</v>
      </c>
      <c r="P31" s="35" t="s">
        <v>41</v>
      </c>
      <c r="Q31" s="35" t="s">
        <v>86</v>
      </c>
    </row>
    <row r="32" s="1" customFormat="1" ht="26" customHeight="1" spans="1:17">
      <c r="A32" s="29"/>
      <c r="B32" s="36">
        <f>COUNT($B$4:B31)+1</f>
        <v>28</v>
      </c>
      <c r="C32" s="44" t="s">
        <v>96</v>
      </c>
      <c r="D32" s="38">
        <f t="shared" si="0"/>
        <v>318</v>
      </c>
      <c r="E32" s="44" t="s">
        <v>37</v>
      </c>
      <c r="F32" s="38" t="s">
        <v>38</v>
      </c>
      <c r="G32" s="35" t="s">
        <v>97</v>
      </c>
      <c r="H32" s="39">
        <v>1</v>
      </c>
      <c r="I32" s="54">
        <v>318</v>
      </c>
      <c r="J32" s="47"/>
      <c r="K32" s="35"/>
      <c r="L32" s="54"/>
      <c r="M32" s="54">
        <f t="shared" si="1"/>
        <v>318</v>
      </c>
      <c r="N32" s="35" t="s">
        <v>52</v>
      </c>
      <c r="O32" s="35" t="s">
        <v>44</v>
      </c>
      <c r="P32" s="35" t="s">
        <v>41</v>
      </c>
      <c r="Q32" s="35" t="s">
        <v>86</v>
      </c>
    </row>
    <row r="33" s="19" customFormat="1" ht="26" customHeight="1" spans="1:17">
      <c r="A33" s="51"/>
      <c r="B33" s="41">
        <f>COUNT($B$4:B32)+1</f>
        <v>29</v>
      </c>
      <c r="C33" s="52" t="s">
        <v>98</v>
      </c>
      <c r="D33" s="43">
        <f t="shared" si="0"/>
        <v>318</v>
      </c>
      <c r="E33" s="52" t="s">
        <v>37</v>
      </c>
      <c r="F33" s="43" t="s">
        <v>38</v>
      </c>
      <c r="G33" s="40" t="s">
        <v>99</v>
      </c>
      <c r="H33" s="53">
        <v>1</v>
      </c>
      <c r="I33" s="62">
        <v>318</v>
      </c>
      <c r="J33" s="64"/>
      <c r="K33" s="40"/>
      <c r="L33" s="62"/>
      <c r="M33" s="62">
        <f t="shared" si="1"/>
        <v>318</v>
      </c>
      <c r="N33" s="40" t="s">
        <v>52</v>
      </c>
      <c r="O33" s="40" t="s">
        <v>44</v>
      </c>
      <c r="P33" s="40" t="s">
        <v>41</v>
      </c>
      <c r="Q33" s="40" t="s">
        <v>86</v>
      </c>
    </row>
    <row r="34" s="1" customFormat="1" ht="26" customHeight="1" spans="1:17">
      <c r="A34" s="29"/>
      <c r="B34" s="36">
        <f>COUNT($B$4:B33)+1</f>
        <v>30</v>
      </c>
      <c r="C34" s="44" t="s">
        <v>100</v>
      </c>
      <c r="D34" s="38">
        <f t="shared" si="0"/>
        <v>855</v>
      </c>
      <c r="E34" s="44" t="s">
        <v>37</v>
      </c>
      <c r="F34" s="38" t="s">
        <v>38</v>
      </c>
      <c r="G34" s="35" t="s">
        <v>100</v>
      </c>
      <c r="H34" s="39">
        <v>2</v>
      </c>
      <c r="I34" s="54">
        <v>515</v>
      </c>
      <c r="J34" s="47">
        <v>2</v>
      </c>
      <c r="K34" s="35" t="s">
        <v>101</v>
      </c>
      <c r="L34" s="54">
        <v>340</v>
      </c>
      <c r="M34" s="54">
        <f t="shared" si="1"/>
        <v>855</v>
      </c>
      <c r="N34" s="35" t="s">
        <v>52</v>
      </c>
      <c r="O34" s="35" t="s">
        <v>67</v>
      </c>
      <c r="P34" s="35" t="s">
        <v>41</v>
      </c>
      <c r="Q34" s="35" t="s">
        <v>86</v>
      </c>
    </row>
    <row r="35" s="1" customFormat="1" ht="26" customHeight="1" spans="1:17">
      <c r="A35" s="29"/>
      <c r="B35" s="36">
        <f>COUNT($B$4:B34)+1</f>
        <v>31</v>
      </c>
      <c r="C35" s="44" t="s">
        <v>102</v>
      </c>
      <c r="D35" s="38">
        <f t="shared" si="0"/>
        <v>721</v>
      </c>
      <c r="E35" s="44" t="s">
        <v>37</v>
      </c>
      <c r="F35" s="38" t="s">
        <v>38</v>
      </c>
      <c r="G35" s="35" t="s">
        <v>102</v>
      </c>
      <c r="H35" s="39">
        <v>2</v>
      </c>
      <c r="I35" s="54">
        <v>495</v>
      </c>
      <c r="J35" s="47">
        <v>2</v>
      </c>
      <c r="K35" s="35" t="s">
        <v>57</v>
      </c>
      <c r="L35" s="54">
        <v>226</v>
      </c>
      <c r="M35" s="54">
        <f t="shared" si="1"/>
        <v>721</v>
      </c>
      <c r="N35" s="35" t="s">
        <v>52</v>
      </c>
      <c r="O35" s="35" t="s">
        <v>44</v>
      </c>
      <c r="P35" s="35" t="s">
        <v>41</v>
      </c>
      <c r="Q35" s="35" t="s">
        <v>86</v>
      </c>
    </row>
    <row r="36" s="1" customFormat="1" ht="26" customHeight="1" spans="1:17">
      <c r="A36" s="29"/>
      <c r="B36" s="36">
        <f>COUNT($B$4:B35)+1</f>
        <v>32</v>
      </c>
      <c r="C36" s="44" t="s">
        <v>103</v>
      </c>
      <c r="D36" s="38">
        <f t="shared" si="0"/>
        <v>778</v>
      </c>
      <c r="E36" s="44" t="s">
        <v>37</v>
      </c>
      <c r="F36" s="38" t="s">
        <v>38</v>
      </c>
      <c r="G36" s="35" t="s">
        <v>103</v>
      </c>
      <c r="H36" s="39">
        <v>2</v>
      </c>
      <c r="I36" s="54">
        <v>495</v>
      </c>
      <c r="J36" s="47">
        <v>2</v>
      </c>
      <c r="K36" s="35" t="s">
        <v>70</v>
      </c>
      <c r="L36" s="54">
        <v>283</v>
      </c>
      <c r="M36" s="54">
        <f t="shared" si="1"/>
        <v>778</v>
      </c>
      <c r="N36" s="35" t="s">
        <v>52</v>
      </c>
      <c r="O36" s="35" t="s">
        <v>67</v>
      </c>
      <c r="P36" s="35" t="s">
        <v>41</v>
      </c>
      <c r="Q36" s="35" t="s">
        <v>86</v>
      </c>
    </row>
    <row r="37" s="1" customFormat="1" ht="26" customHeight="1" spans="1:17">
      <c r="A37" s="29"/>
      <c r="B37" s="36">
        <f>COUNT($B$4:B36)+1</f>
        <v>33</v>
      </c>
      <c r="C37" s="14" t="s">
        <v>104</v>
      </c>
      <c r="D37" s="38">
        <f t="shared" si="0"/>
        <v>991</v>
      </c>
      <c r="E37" s="44" t="s">
        <v>37</v>
      </c>
      <c r="F37" s="38" t="s">
        <v>38</v>
      </c>
      <c r="G37" s="14" t="s">
        <v>104</v>
      </c>
      <c r="H37" s="18">
        <v>3</v>
      </c>
      <c r="I37" s="54">
        <v>765</v>
      </c>
      <c r="J37" s="47">
        <v>2</v>
      </c>
      <c r="K37" s="47" t="s">
        <v>39</v>
      </c>
      <c r="L37" s="17">
        <v>226</v>
      </c>
      <c r="M37" s="54">
        <f t="shared" si="1"/>
        <v>991</v>
      </c>
      <c r="N37" s="35" t="s">
        <v>52</v>
      </c>
      <c r="O37" s="35" t="s">
        <v>91</v>
      </c>
      <c r="P37" s="35" t="s">
        <v>41</v>
      </c>
      <c r="Q37" s="35" t="s">
        <v>86</v>
      </c>
    </row>
    <row r="38" s="1" customFormat="1" ht="26" customHeight="1" spans="1:17">
      <c r="A38" s="29"/>
      <c r="B38" s="36">
        <f>COUNT($B$4:B37)+1</f>
        <v>34</v>
      </c>
      <c r="C38" s="44" t="s">
        <v>105</v>
      </c>
      <c r="D38" s="38">
        <f t="shared" si="0"/>
        <v>1161</v>
      </c>
      <c r="E38" s="44" t="s">
        <v>37</v>
      </c>
      <c r="F38" s="38" t="s">
        <v>38</v>
      </c>
      <c r="G38" s="46" t="s">
        <v>106</v>
      </c>
      <c r="H38" s="47">
        <v>3</v>
      </c>
      <c r="I38" s="54">
        <v>765</v>
      </c>
      <c r="J38" s="47">
        <v>3</v>
      </c>
      <c r="K38" s="47" t="s">
        <v>107</v>
      </c>
      <c r="L38" s="17">
        <v>396</v>
      </c>
      <c r="M38" s="54">
        <f t="shared" si="1"/>
        <v>1161</v>
      </c>
      <c r="N38" s="35" t="s">
        <v>52</v>
      </c>
      <c r="O38" s="35" t="s">
        <v>44</v>
      </c>
      <c r="P38" s="35" t="s">
        <v>41</v>
      </c>
      <c r="Q38" s="35" t="s">
        <v>86</v>
      </c>
    </row>
    <row r="39" s="1" customFormat="1" ht="26" customHeight="1" spans="1:17">
      <c r="A39" s="29"/>
      <c r="B39" s="36">
        <f>COUNT($B$4:B38)+1</f>
        <v>35</v>
      </c>
      <c r="C39" s="44" t="s">
        <v>108</v>
      </c>
      <c r="D39" s="38">
        <f t="shared" si="0"/>
        <v>318</v>
      </c>
      <c r="E39" s="44" t="s">
        <v>37</v>
      </c>
      <c r="F39" s="38" t="s">
        <v>38</v>
      </c>
      <c r="G39" s="46" t="s">
        <v>108</v>
      </c>
      <c r="H39" s="47">
        <v>1</v>
      </c>
      <c r="I39" s="54">
        <v>318</v>
      </c>
      <c r="J39" s="47"/>
      <c r="K39" s="47"/>
      <c r="L39" s="17"/>
      <c r="M39" s="54">
        <f t="shared" si="1"/>
        <v>318</v>
      </c>
      <c r="N39" s="35" t="s">
        <v>40</v>
      </c>
      <c r="O39" s="35" t="s">
        <v>44</v>
      </c>
      <c r="P39" s="35" t="s">
        <v>41</v>
      </c>
      <c r="Q39" s="35" t="s">
        <v>86</v>
      </c>
    </row>
    <row r="40" s="1" customFormat="1" ht="26" customHeight="1" spans="1:17">
      <c r="A40" s="29"/>
      <c r="B40" s="36">
        <f>COUNT($B$4:B39)+1</f>
        <v>36</v>
      </c>
      <c r="C40" s="46" t="s">
        <v>109</v>
      </c>
      <c r="D40" s="38">
        <f t="shared" si="0"/>
        <v>318</v>
      </c>
      <c r="E40" s="44" t="s">
        <v>37</v>
      </c>
      <c r="F40" s="38" t="s">
        <v>38</v>
      </c>
      <c r="G40" s="47" t="s">
        <v>109</v>
      </c>
      <c r="H40" s="47">
        <v>1</v>
      </c>
      <c r="I40" s="59">
        <v>318</v>
      </c>
      <c r="J40" s="47"/>
      <c r="K40" s="47"/>
      <c r="L40" s="59"/>
      <c r="M40" s="54">
        <f t="shared" si="1"/>
        <v>318</v>
      </c>
      <c r="N40" s="47" t="s">
        <v>52</v>
      </c>
      <c r="O40" s="47" t="s">
        <v>110</v>
      </c>
      <c r="P40" s="35" t="s">
        <v>41</v>
      </c>
      <c r="Q40" s="47" t="s">
        <v>86</v>
      </c>
    </row>
    <row r="41" s="1" customFormat="1" ht="26" customHeight="1" spans="1:17">
      <c r="A41" s="29"/>
      <c r="B41" s="36">
        <f>COUNT($B$4:B40)+1</f>
        <v>37</v>
      </c>
      <c r="C41" s="46" t="s">
        <v>111</v>
      </c>
      <c r="D41" s="38">
        <f t="shared" si="0"/>
        <v>1799</v>
      </c>
      <c r="E41" s="44" t="s">
        <v>37</v>
      </c>
      <c r="F41" s="38" t="s">
        <v>38</v>
      </c>
      <c r="G41" s="47" t="s">
        <v>111</v>
      </c>
      <c r="H41" s="47">
        <v>5</v>
      </c>
      <c r="I41" s="59">
        <v>1320</v>
      </c>
      <c r="J41" s="47">
        <v>5</v>
      </c>
      <c r="K41" s="47" t="s">
        <v>112</v>
      </c>
      <c r="L41" s="59">
        <v>479</v>
      </c>
      <c r="M41" s="54">
        <f t="shared" si="1"/>
        <v>1799</v>
      </c>
      <c r="N41" s="47" t="s">
        <v>52</v>
      </c>
      <c r="O41" s="35" t="s">
        <v>91</v>
      </c>
      <c r="P41" s="35" t="s">
        <v>41</v>
      </c>
      <c r="Q41" s="47" t="s">
        <v>86</v>
      </c>
    </row>
    <row r="42" s="1" customFormat="1" ht="26" customHeight="1" spans="1:17">
      <c r="A42" s="29"/>
      <c r="B42" s="36">
        <f>COUNT($B$4:B41)+1</f>
        <v>38</v>
      </c>
      <c r="C42" s="46" t="s">
        <v>113</v>
      </c>
      <c r="D42" s="38">
        <f t="shared" si="0"/>
        <v>373</v>
      </c>
      <c r="E42" s="44" t="s">
        <v>37</v>
      </c>
      <c r="F42" s="38" t="s">
        <v>38</v>
      </c>
      <c r="G42" s="47" t="s">
        <v>113</v>
      </c>
      <c r="H42" s="47">
        <v>1</v>
      </c>
      <c r="I42" s="59">
        <v>260</v>
      </c>
      <c r="J42" s="47">
        <v>1</v>
      </c>
      <c r="K42" s="47" t="s">
        <v>49</v>
      </c>
      <c r="L42" s="59">
        <v>113</v>
      </c>
      <c r="M42" s="54">
        <f t="shared" si="1"/>
        <v>373</v>
      </c>
      <c r="N42" s="47" t="s">
        <v>52</v>
      </c>
      <c r="O42" s="47" t="s">
        <v>38</v>
      </c>
      <c r="P42" s="35" t="s">
        <v>41</v>
      </c>
      <c r="Q42" s="47" t="s">
        <v>86</v>
      </c>
    </row>
    <row r="43" s="1" customFormat="1" ht="26" customHeight="1" spans="1:17">
      <c r="A43" s="29"/>
      <c r="B43" s="36">
        <f>COUNT($B$4:B42)+1</f>
        <v>39</v>
      </c>
      <c r="C43" s="46" t="s">
        <v>114</v>
      </c>
      <c r="D43" s="38">
        <f t="shared" si="0"/>
        <v>318</v>
      </c>
      <c r="E43" s="44" t="s">
        <v>37</v>
      </c>
      <c r="F43" s="38" t="s">
        <v>38</v>
      </c>
      <c r="G43" s="47" t="s">
        <v>115</v>
      </c>
      <c r="H43" s="47">
        <v>1</v>
      </c>
      <c r="I43" s="59">
        <v>318</v>
      </c>
      <c r="J43" s="47"/>
      <c r="K43" s="47"/>
      <c r="L43" s="59"/>
      <c r="M43" s="54">
        <f t="shared" si="1"/>
        <v>318</v>
      </c>
      <c r="N43" s="47" t="s">
        <v>52</v>
      </c>
      <c r="O43" s="35" t="s">
        <v>67</v>
      </c>
      <c r="P43" s="35" t="s">
        <v>41</v>
      </c>
      <c r="Q43" s="47" t="s">
        <v>86</v>
      </c>
    </row>
    <row r="44" s="1" customFormat="1" ht="26" customHeight="1" spans="1:17">
      <c r="A44" s="29"/>
      <c r="B44" s="36">
        <f>COUNT($B$4:B43)+1</f>
        <v>40</v>
      </c>
      <c r="C44" s="46" t="s">
        <v>116</v>
      </c>
      <c r="D44" s="38">
        <f t="shared" si="0"/>
        <v>318</v>
      </c>
      <c r="E44" s="44" t="s">
        <v>37</v>
      </c>
      <c r="F44" s="38" t="s">
        <v>38</v>
      </c>
      <c r="G44" s="47" t="s">
        <v>117</v>
      </c>
      <c r="H44" s="47">
        <v>1</v>
      </c>
      <c r="I44" s="59">
        <v>318</v>
      </c>
      <c r="J44" s="47"/>
      <c r="K44" s="47"/>
      <c r="L44" s="59"/>
      <c r="M44" s="54">
        <f t="shared" si="1"/>
        <v>318</v>
      </c>
      <c r="N44" s="47" t="s">
        <v>52</v>
      </c>
      <c r="O44" s="47" t="s">
        <v>38</v>
      </c>
      <c r="P44" s="35" t="s">
        <v>41</v>
      </c>
      <c r="Q44" s="47" t="s">
        <v>86</v>
      </c>
    </row>
    <row r="45" s="1" customFormat="1" ht="26" customHeight="1" spans="1:17">
      <c r="A45" s="29"/>
      <c r="B45" s="36">
        <f>COUNT($B$4:B44)+1</f>
        <v>41</v>
      </c>
      <c r="C45" s="46" t="s">
        <v>118</v>
      </c>
      <c r="D45" s="38">
        <f t="shared" si="0"/>
        <v>1104</v>
      </c>
      <c r="E45" s="44" t="s">
        <v>37</v>
      </c>
      <c r="F45" s="38" t="s">
        <v>38</v>
      </c>
      <c r="G45" s="47" t="s">
        <v>119</v>
      </c>
      <c r="H45" s="47">
        <v>3</v>
      </c>
      <c r="I45" s="59">
        <v>765</v>
      </c>
      <c r="J45" s="47">
        <v>3</v>
      </c>
      <c r="K45" s="47" t="s">
        <v>66</v>
      </c>
      <c r="L45" s="59">
        <v>339</v>
      </c>
      <c r="M45" s="54">
        <f t="shared" si="1"/>
        <v>1104</v>
      </c>
      <c r="N45" s="47" t="s">
        <v>52</v>
      </c>
      <c r="O45" s="35" t="s">
        <v>67</v>
      </c>
      <c r="P45" s="35" t="s">
        <v>41</v>
      </c>
      <c r="Q45" s="47" t="s">
        <v>86</v>
      </c>
    </row>
    <row r="46" s="1" customFormat="1" ht="26" customHeight="1" spans="1:17">
      <c r="A46" s="29"/>
      <c r="B46" s="36">
        <f>COUNT($B$4:B45)+1</f>
        <v>42</v>
      </c>
      <c r="C46" s="46" t="s">
        <v>120</v>
      </c>
      <c r="D46" s="38">
        <f t="shared" si="0"/>
        <v>961</v>
      </c>
      <c r="E46" s="44" t="s">
        <v>37</v>
      </c>
      <c r="F46" s="38" t="s">
        <v>38</v>
      </c>
      <c r="G46" s="47" t="s">
        <v>120</v>
      </c>
      <c r="H46" s="47">
        <v>3</v>
      </c>
      <c r="I46" s="59">
        <v>735</v>
      </c>
      <c r="J46" s="47">
        <v>2</v>
      </c>
      <c r="K46" s="47" t="s">
        <v>39</v>
      </c>
      <c r="L46" s="59">
        <v>226</v>
      </c>
      <c r="M46" s="54">
        <f t="shared" si="1"/>
        <v>961</v>
      </c>
      <c r="N46" s="47" t="s">
        <v>52</v>
      </c>
      <c r="O46" s="47" t="s">
        <v>38</v>
      </c>
      <c r="P46" s="35" t="s">
        <v>41</v>
      </c>
      <c r="Q46" s="47" t="s">
        <v>86</v>
      </c>
    </row>
    <row r="47" s="1" customFormat="1" ht="26" customHeight="1" spans="1:17">
      <c r="A47" s="29"/>
      <c r="B47" s="36">
        <f>COUNT($B$4:B46)+1</f>
        <v>43</v>
      </c>
      <c r="C47" s="46" t="s">
        <v>121</v>
      </c>
      <c r="D47" s="38">
        <f t="shared" si="0"/>
        <v>318</v>
      </c>
      <c r="E47" s="44" t="s">
        <v>37</v>
      </c>
      <c r="F47" s="38" t="s">
        <v>38</v>
      </c>
      <c r="G47" s="47" t="s">
        <v>121</v>
      </c>
      <c r="H47" s="47">
        <v>1</v>
      </c>
      <c r="I47" s="59">
        <v>318</v>
      </c>
      <c r="J47" s="47"/>
      <c r="K47" s="47"/>
      <c r="L47" s="59"/>
      <c r="M47" s="54">
        <f t="shared" si="1"/>
        <v>318</v>
      </c>
      <c r="N47" s="47" t="s">
        <v>52</v>
      </c>
      <c r="O47" s="47" t="s">
        <v>38</v>
      </c>
      <c r="P47" s="35" t="s">
        <v>82</v>
      </c>
      <c r="Q47" s="47" t="s">
        <v>86</v>
      </c>
    </row>
    <row r="48" s="1" customFormat="1" ht="26" customHeight="1" spans="1:17">
      <c r="A48" s="29"/>
      <c r="B48" s="36">
        <f>COUNT($B$4:B47)+1</f>
        <v>44</v>
      </c>
      <c r="C48" s="46" t="s">
        <v>122</v>
      </c>
      <c r="D48" s="38">
        <f t="shared" si="0"/>
        <v>1137</v>
      </c>
      <c r="E48" s="44" t="s">
        <v>37</v>
      </c>
      <c r="F48" s="38" t="s">
        <v>38</v>
      </c>
      <c r="G48" s="47" t="s">
        <v>122</v>
      </c>
      <c r="H48" s="47">
        <v>4</v>
      </c>
      <c r="I48" s="59">
        <v>1024</v>
      </c>
      <c r="J48" s="47">
        <v>1</v>
      </c>
      <c r="K48" s="47" t="s">
        <v>123</v>
      </c>
      <c r="L48" s="59">
        <v>113</v>
      </c>
      <c r="M48" s="54">
        <f t="shared" si="1"/>
        <v>1137</v>
      </c>
      <c r="N48" s="47" t="s">
        <v>52</v>
      </c>
      <c r="O48" s="35" t="s">
        <v>91</v>
      </c>
      <c r="P48" s="35" t="s">
        <v>82</v>
      </c>
      <c r="Q48" s="47" t="s">
        <v>86</v>
      </c>
    </row>
    <row r="49" s="1" customFormat="1" ht="26" customHeight="1" spans="1:17">
      <c r="A49" s="29"/>
      <c r="B49" s="36">
        <f>COUNT($B$4:B48)+1</f>
        <v>45</v>
      </c>
      <c r="C49" s="46" t="s">
        <v>124</v>
      </c>
      <c r="D49" s="38">
        <f t="shared" si="0"/>
        <v>318</v>
      </c>
      <c r="E49" s="44" t="s">
        <v>37</v>
      </c>
      <c r="F49" s="38" t="s">
        <v>38</v>
      </c>
      <c r="G49" s="47" t="s">
        <v>124</v>
      </c>
      <c r="H49" s="47">
        <v>1</v>
      </c>
      <c r="I49" s="59">
        <v>318</v>
      </c>
      <c r="J49" s="47"/>
      <c r="K49" s="47"/>
      <c r="L49" s="59"/>
      <c r="M49" s="54">
        <f t="shared" si="1"/>
        <v>318</v>
      </c>
      <c r="N49" s="47" t="s">
        <v>52</v>
      </c>
      <c r="O49" s="47" t="s">
        <v>38</v>
      </c>
      <c r="P49" s="35" t="s">
        <v>82</v>
      </c>
      <c r="Q49" s="47" t="s">
        <v>86</v>
      </c>
    </row>
    <row r="50" s="1" customFormat="1" ht="26" customHeight="1" spans="1:17">
      <c r="A50" s="29"/>
      <c r="B50" s="36">
        <f>COUNT($B$4:B49)+1</f>
        <v>46</v>
      </c>
      <c r="C50" s="46" t="s">
        <v>125</v>
      </c>
      <c r="D50" s="38">
        <f t="shared" si="0"/>
        <v>356</v>
      </c>
      <c r="E50" s="44" t="s">
        <v>37</v>
      </c>
      <c r="F50" s="38" t="s">
        <v>38</v>
      </c>
      <c r="G50" s="47" t="s">
        <v>126</v>
      </c>
      <c r="H50" s="47">
        <v>1</v>
      </c>
      <c r="I50" s="59">
        <v>356</v>
      </c>
      <c r="J50" s="47"/>
      <c r="K50" s="47"/>
      <c r="L50" s="59"/>
      <c r="M50" s="54">
        <f t="shared" si="1"/>
        <v>356</v>
      </c>
      <c r="N50" s="47" t="s">
        <v>52</v>
      </c>
      <c r="O50" s="35" t="s">
        <v>44</v>
      </c>
      <c r="P50" s="35" t="s">
        <v>127</v>
      </c>
      <c r="Q50" s="47" t="s">
        <v>86</v>
      </c>
    </row>
    <row r="51" s="1" customFormat="1" ht="26" customHeight="1" spans="1:17">
      <c r="A51" s="29"/>
      <c r="B51" s="36">
        <f>COUNT($B$4:B50)+1</f>
        <v>47</v>
      </c>
      <c r="C51" s="35" t="s">
        <v>128</v>
      </c>
      <c r="D51" s="38">
        <f t="shared" si="0"/>
        <v>639</v>
      </c>
      <c r="E51" s="44" t="s">
        <v>129</v>
      </c>
      <c r="F51" s="38" t="s">
        <v>38</v>
      </c>
      <c r="G51" s="35" t="s">
        <v>128</v>
      </c>
      <c r="H51" s="35">
        <v>1</v>
      </c>
      <c r="I51" s="54">
        <v>526</v>
      </c>
      <c r="J51" s="35">
        <v>1</v>
      </c>
      <c r="K51" s="35" t="s">
        <v>49</v>
      </c>
      <c r="L51" s="54">
        <v>113</v>
      </c>
      <c r="M51" s="54">
        <f t="shared" si="1"/>
        <v>639</v>
      </c>
      <c r="N51" s="35" t="s">
        <v>61</v>
      </c>
      <c r="O51" s="35" t="s">
        <v>44</v>
      </c>
      <c r="P51" s="35" t="s">
        <v>41</v>
      </c>
      <c r="Q51" s="35" t="s">
        <v>129</v>
      </c>
    </row>
    <row r="52" s="1" customFormat="1" ht="26" customHeight="1" spans="1:17">
      <c r="A52" s="29"/>
      <c r="B52" s="36">
        <f>COUNT($B$4:B51)+1</f>
        <v>48</v>
      </c>
      <c r="C52" s="44" t="s">
        <v>130</v>
      </c>
      <c r="D52" s="38">
        <f t="shared" si="0"/>
        <v>821</v>
      </c>
      <c r="E52" s="44" t="s">
        <v>129</v>
      </c>
      <c r="F52" s="38" t="s">
        <v>38</v>
      </c>
      <c r="G52" s="35" t="s">
        <v>130</v>
      </c>
      <c r="H52" s="35">
        <v>2</v>
      </c>
      <c r="I52" s="54">
        <v>595</v>
      </c>
      <c r="J52" s="35">
        <v>2</v>
      </c>
      <c r="K52" s="35" t="s">
        <v>39</v>
      </c>
      <c r="L52" s="54">
        <v>226</v>
      </c>
      <c r="M52" s="54">
        <f t="shared" si="1"/>
        <v>821</v>
      </c>
      <c r="N52" s="35" t="s">
        <v>40</v>
      </c>
      <c r="O52" s="35" t="s">
        <v>44</v>
      </c>
      <c r="P52" s="35" t="s">
        <v>41</v>
      </c>
      <c r="Q52" s="35" t="s">
        <v>129</v>
      </c>
    </row>
    <row r="53" s="1" customFormat="1" ht="26" customHeight="1" spans="1:17">
      <c r="A53" s="29"/>
      <c r="B53" s="36">
        <f>COUNT($B$4:B52)+1</f>
        <v>49</v>
      </c>
      <c r="C53" s="44" t="s">
        <v>131</v>
      </c>
      <c r="D53" s="38">
        <f t="shared" si="0"/>
        <v>861</v>
      </c>
      <c r="E53" s="44" t="s">
        <v>129</v>
      </c>
      <c r="F53" s="38" t="s">
        <v>38</v>
      </c>
      <c r="G53" s="35" t="s">
        <v>131</v>
      </c>
      <c r="H53" s="35">
        <v>2</v>
      </c>
      <c r="I53" s="54">
        <v>635</v>
      </c>
      <c r="J53" s="35">
        <v>2</v>
      </c>
      <c r="K53" s="35" t="s">
        <v>57</v>
      </c>
      <c r="L53" s="54">
        <v>226</v>
      </c>
      <c r="M53" s="54">
        <f t="shared" si="1"/>
        <v>861</v>
      </c>
      <c r="N53" s="35" t="s">
        <v>40</v>
      </c>
      <c r="O53" s="35" t="s">
        <v>44</v>
      </c>
      <c r="P53" s="35" t="s">
        <v>41</v>
      </c>
      <c r="Q53" s="35" t="s">
        <v>129</v>
      </c>
    </row>
    <row r="54" s="1" customFormat="1" ht="26" customHeight="1" spans="1:17">
      <c r="A54" s="29"/>
      <c r="B54" s="36">
        <f>COUNT($B$4:B53)+1</f>
        <v>50</v>
      </c>
      <c r="C54" s="44" t="s">
        <v>132</v>
      </c>
      <c r="D54" s="38">
        <f t="shared" si="0"/>
        <v>1954</v>
      </c>
      <c r="E54" s="44" t="s">
        <v>129</v>
      </c>
      <c r="F54" s="38" t="s">
        <v>38</v>
      </c>
      <c r="G54" s="35" t="s">
        <v>132</v>
      </c>
      <c r="H54" s="35">
        <v>5</v>
      </c>
      <c r="I54" s="54">
        <v>1445</v>
      </c>
      <c r="J54" s="35">
        <v>4</v>
      </c>
      <c r="K54" s="35" t="s">
        <v>133</v>
      </c>
      <c r="L54" s="54">
        <v>509</v>
      </c>
      <c r="M54" s="54">
        <f t="shared" si="1"/>
        <v>1954</v>
      </c>
      <c r="N54" s="35" t="s">
        <v>40</v>
      </c>
      <c r="O54" s="35" t="s">
        <v>44</v>
      </c>
      <c r="P54" s="35" t="s">
        <v>41</v>
      </c>
      <c r="Q54" s="35" t="s">
        <v>129</v>
      </c>
    </row>
    <row r="55" s="1" customFormat="1" ht="26" customHeight="1" spans="1:17">
      <c r="A55" s="29"/>
      <c r="B55" s="36">
        <f>COUNT($B$4:B54)+1</f>
        <v>51</v>
      </c>
      <c r="C55" s="44" t="s">
        <v>134</v>
      </c>
      <c r="D55" s="38">
        <f t="shared" si="0"/>
        <v>428</v>
      </c>
      <c r="E55" s="44" t="s">
        <v>129</v>
      </c>
      <c r="F55" s="38" t="s">
        <v>38</v>
      </c>
      <c r="G55" s="44" t="s">
        <v>134</v>
      </c>
      <c r="H55" s="35">
        <v>1</v>
      </c>
      <c r="I55" s="54">
        <v>315</v>
      </c>
      <c r="J55" s="35">
        <v>1</v>
      </c>
      <c r="K55" s="35" t="s">
        <v>49</v>
      </c>
      <c r="L55" s="54">
        <v>113</v>
      </c>
      <c r="M55" s="54">
        <f t="shared" si="1"/>
        <v>428</v>
      </c>
      <c r="N55" s="35" t="s">
        <v>40</v>
      </c>
      <c r="O55" s="35" t="s">
        <v>44</v>
      </c>
      <c r="P55" s="35" t="s">
        <v>41</v>
      </c>
      <c r="Q55" s="35" t="s">
        <v>129</v>
      </c>
    </row>
    <row r="56" s="1" customFormat="1" ht="26" customHeight="1" spans="1:17">
      <c r="A56" s="29"/>
      <c r="B56" s="36">
        <f>COUNT($B$4:B55)+1</f>
        <v>52</v>
      </c>
      <c r="C56" s="44" t="s">
        <v>135</v>
      </c>
      <c r="D56" s="38">
        <f t="shared" si="0"/>
        <v>353</v>
      </c>
      <c r="E56" s="44" t="s">
        <v>129</v>
      </c>
      <c r="F56" s="38" t="s">
        <v>38</v>
      </c>
      <c r="G56" s="54" t="s">
        <v>136</v>
      </c>
      <c r="H56" s="35">
        <v>1</v>
      </c>
      <c r="I56" s="54">
        <v>240</v>
      </c>
      <c r="J56" s="35">
        <v>1</v>
      </c>
      <c r="K56" s="35" t="s">
        <v>123</v>
      </c>
      <c r="L56" s="54">
        <v>113</v>
      </c>
      <c r="M56" s="54">
        <f t="shared" si="1"/>
        <v>353</v>
      </c>
      <c r="N56" s="35" t="s">
        <v>52</v>
      </c>
      <c r="O56" s="35" t="s">
        <v>44</v>
      </c>
      <c r="P56" s="35" t="s">
        <v>41</v>
      </c>
      <c r="Q56" s="35" t="s">
        <v>129</v>
      </c>
    </row>
    <row r="57" s="1" customFormat="1" ht="26" customHeight="1" spans="1:17">
      <c r="A57" s="29"/>
      <c r="B57" s="36">
        <f>COUNT($B$4:B56)+1</f>
        <v>53</v>
      </c>
      <c r="C57" s="44" t="s">
        <v>137</v>
      </c>
      <c r="D57" s="38">
        <f t="shared" si="0"/>
        <v>1645</v>
      </c>
      <c r="E57" s="44" t="s">
        <v>129</v>
      </c>
      <c r="F57" s="38" t="s">
        <v>38</v>
      </c>
      <c r="G57" s="35" t="s">
        <v>138</v>
      </c>
      <c r="H57" s="35">
        <v>5</v>
      </c>
      <c r="I57" s="54">
        <v>1080</v>
      </c>
      <c r="J57" s="35">
        <v>5</v>
      </c>
      <c r="K57" s="35" t="s">
        <v>139</v>
      </c>
      <c r="L57" s="54">
        <v>565</v>
      </c>
      <c r="M57" s="54">
        <f t="shared" si="1"/>
        <v>1645</v>
      </c>
      <c r="N57" s="35" t="s">
        <v>52</v>
      </c>
      <c r="O57" s="35" t="s">
        <v>38</v>
      </c>
      <c r="P57" s="35" t="s">
        <v>41</v>
      </c>
      <c r="Q57" s="35" t="s">
        <v>129</v>
      </c>
    </row>
    <row r="58" s="1" customFormat="1" ht="26" customHeight="1" spans="1:17">
      <c r="A58" s="29"/>
      <c r="B58" s="36">
        <f>COUNT($B$4:B57)+1</f>
        <v>54</v>
      </c>
      <c r="C58" s="44" t="s">
        <v>140</v>
      </c>
      <c r="D58" s="38">
        <f t="shared" si="0"/>
        <v>685</v>
      </c>
      <c r="E58" s="44" t="s">
        <v>129</v>
      </c>
      <c r="F58" s="38" t="s">
        <v>38</v>
      </c>
      <c r="G58" s="35" t="s">
        <v>140</v>
      </c>
      <c r="H58" s="35">
        <v>2</v>
      </c>
      <c r="I58" s="54">
        <v>459</v>
      </c>
      <c r="J58" s="35">
        <v>2</v>
      </c>
      <c r="K58" s="35" t="s">
        <v>141</v>
      </c>
      <c r="L58" s="54">
        <v>226</v>
      </c>
      <c r="M58" s="54">
        <f t="shared" si="1"/>
        <v>685</v>
      </c>
      <c r="N58" s="35" t="s">
        <v>52</v>
      </c>
      <c r="O58" s="35" t="s">
        <v>44</v>
      </c>
      <c r="P58" s="35" t="s">
        <v>41</v>
      </c>
      <c r="Q58" s="35" t="s">
        <v>129</v>
      </c>
    </row>
    <row r="59" s="1" customFormat="1" ht="26" customHeight="1" spans="1:17">
      <c r="A59" s="29"/>
      <c r="B59" s="36">
        <f>COUNT($B$4:B58)+1</f>
        <v>55</v>
      </c>
      <c r="C59" s="44" t="s">
        <v>142</v>
      </c>
      <c r="D59" s="38">
        <f t="shared" si="0"/>
        <v>1020</v>
      </c>
      <c r="E59" s="44" t="s">
        <v>129</v>
      </c>
      <c r="F59" s="38" t="s">
        <v>38</v>
      </c>
      <c r="G59" s="35" t="s">
        <v>143</v>
      </c>
      <c r="H59" s="35">
        <v>3</v>
      </c>
      <c r="I59" s="54">
        <v>681</v>
      </c>
      <c r="J59" s="35">
        <v>3</v>
      </c>
      <c r="K59" s="35" t="s">
        <v>43</v>
      </c>
      <c r="L59" s="54">
        <v>339</v>
      </c>
      <c r="M59" s="54">
        <f t="shared" si="1"/>
        <v>1020</v>
      </c>
      <c r="N59" s="35" t="s">
        <v>52</v>
      </c>
      <c r="O59" s="35" t="s">
        <v>67</v>
      </c>
      <c r="P59" s="35" t="s">
        <v>41</v>
      </c>
      <c r="Q59" s="35" t="s">
        <v>129</v>
      </c>
    </row>
    <row r="60" s="1" customFormat="1" ht="26" customHeight="1" spans="1:17">
      <c r="A60" s="29"/>
      <c r="B60" s="36">
        <f>COUNT($B$4:B59)+1</f>
        <v>56</v>
      </c>
      <c r="C60" s="44" t="s">
        <v>144</v>
      </c>
      <c r="D60" s="38">
        <f t="shared" si="0"/>
        <v>1146</v>
      </c>
      <c r="E60" s="44" t="s">
        <v>129</v>
      </c>
      <c r="F60" s="38" t="s">
        <v>38</v>
      </c>
      <c r="G60" s="44" t="s">
        <v>144</v>
      </c>
      <c r="H60" s="35">
        <v>3</v>
      </c>
      <c r="I60" s="54">
        <v>750</v>
      </c>
      <c r="J60" s="35">
        <v>3</v>
      </c>
      <c r="K60" s="35" t="s">
        <v>145</v>
      </c>
      <c r="L60" s="54">
        <v>396</v>
      </c>
      <c r="M60" s="54">
        <f t="shared" si="1"/>
        <v>1146</v>
      </c>
      <c r="N60" s="35" t="s">
        <v>52</v>
      </c>
      <c r="O60" s="35" t="s">
        <v>38</v>
      </c>
      <c r="P60" s="35" t="s">
        <v>41</v>
      </c>
      <c r="Q60" s="35" t="s">
        <v>129</v>
      </c>
    </row>
    <row r="61" s="1" customFormat="1" ht="26" customHeight="1" spans="1:17">
      <c r="A61" s="29"/>
      <c r="B61" s="36">
        <f>COUNT($B$4:B60)+1</f>
        <v>57</v>
      </c>
      <c r="C61" s="44" t="s">
        <v>146</v>
      </c>
      <c r="D61" s="38">
        <f t="shared" si="0"/>
        <v>783</v>
      </c>
      <c r="E61" s="44" t="s">
        <v>129</v>
      </c>
      <c r="F61" s="38" t="s">
        <v>38</v>
      </c>
      <c r="G61" s="35" t="s">
        <v>146</v>
      </c>
      <c r="H61" s="35">
        <v>2</v>
      </c>
      <c r="I61" s="54">
        <v>500</v>
      </c>
      <c r="J61" s="35">
        <v>2</v>
      </c>
      <c r="K61" s="35" t="s">
        <v>89</v>
      </c>
      <c r="L61" s="54">
        <v>283</v>
      </c>
      <c r="M61" s="54">
        <f t="shared" si="1"/>
        <v>783</v>
      </c>
      <c r="N61" s="35" t="s">
        <v>52</v>
      </c>
      <c r="O61" s="35" t="s">
        <v>38</v>
      </c>
      <c r="P61" s="35" t="s">
        <v>41</v>
      </c>
      <c r="Q61" s="35" t="s">
        <v>129</v>
      </c>
    </row>
    <row r="62" s="1" customFormat="1" ht="26" customHeight="1" spans="1:17">
      <c r="A62" s="29"/>
      <c r="B62" s="36">
        <f>COUNT($B$4:B61)+1</f>
        <v>58</v>
      </c>
      <c r="C62" s="55" t="s">
        <v>147</v>
      </c>
      <c r="D62" s="38">
        <f t="shared" si="0"/>
        <v>1091</v>
      </c>
      <c r="E62" s="44" t="s">
        <v>129</v>
      </c>
      <c r="F62" s="38" t="s">
        <v>38</v>
      </c>
      <c r="G62" s="55" t="s">
        <v>147</v>
      </c>
      <c r="H62" s="35">
        <v>4</v>
      </c>
      <c r="I62" s="54">
        <v>752</v>
      </c>
      <c r="J62" s="35">
        <v>3</v>
      </c>
      <c r="K62" s="35" t="s">
        <v>66</v>
      </c>
      <c r="L62" s="54">
        <v>339</v>
      </c>
      <c r="M62" s="54">
        <f t="shared" si="1"/>
        <v>1091</v>
      </c>
      <c r="N62" s="35" t="s">
        <v>40</v>
      </c>
      <c r="O62" s="35" t="s">
        <v>91</v>
      </c>
      <c r="P62" s="35" t="s">
        <v>41</v>
      </c>
      <c r="Q62" s="35" t="s">
        <v>129</v>
      </c>
    </row>
    <row r="63" s="1" customFormat="1" ht="26" customHeight="1" spans="1:17">
      <c r="A63" s="29"/>
      <c r="B63" s="36">
        <f>COUNT($B$4:B62)+1</f>
        <v>59</v>
      </c>
      <c r="C63" s="55" t="s">
        <v>148</v>
      </c>
      <c r="D63" s="38">
        <f t="shared" si="0"/>
        <v>1460</v>
      </c>
      <c r="E63" s="44" t="s">
        <v>129</v>
      </c>
      <c r="F63" s="38" t="s">
        <v>38</v>
      </c>
      <c r="G63" s="55" t="s">
        <v>148</v>
      </c>
      <c r="H63" s="35">
        <v>4</v>
      </c>
      <c r="I63" s="54">
        <v>1064</v>
      </c>
      <c r="J63" s="35">
        <v>3</v>
      </c>
      <c r="K63" s="35" t="s">
        <v>145</v>
      </c>
      <c r="L63" s="54">
        <v>396</v>
      </c>
      <c r="M63" s="54">
        <f t="shared" si="1"/>
        <v>1460</v>
      </c>
      <c r="N63" s="35" t="s">
        <v>40</v>
      </c>
      <c r="O63" s="35" t="s">
        <v>38</v>
      </c>
      <c r="P63" s="35" t="s">
        <v>41</v>
      </c>
      <c r="Q63" s="35" t="s">
        <v>129</v>
      </c>
    </row>
    <row r="64" s="1" customFormat="1" ht="26" customHeight="1" spans="1:17">
      <c r="A64" s="29"/>
      <c r="B64" s="36">
        <f>COUNT($B$4:B63)+1</f>
        <v>60</v>
      </c>
      <c r="C64" s="35" t="s">
        <v>149</v>
      </c>
      <c r="D64" s="38">
        <f t="shared" si="0"/>
        <v>475</v>
      </c>
      <c r="E64" s="44" t="s">
        <v>129</v>
      </c>
      <c r="F64" s="38" t="s">
        <v>38</v>
      </c>
      <c r="G64" s="35" t="s">
        <v>149</v>
      </c>
      <c r="H64" s="35">
        <v>2</v>
      </c>
      <c r="I64" s="54">
        <v>475</v>
      </c>
      <c r="J64" s="35"/>
      <c r="K64" s="35"/>
      <c r="L64" s="54"/>
      <c r="M64" s="54">
        <f t="shared" si="1"/>
        <v>475</v>
      </c>
      <c r="N64" s="35" t="s">
        <v>40</v>
      </c>
      <c r="O64" s="35" t="s">
        <v>38</v>
      </c>
      <c r="P64" s="35" t="s">
        <v>41</v>
      </c>
      <c r="Q64" s="35" t="s">
        <v>129</v>
      </c>
    </row>
    <row r="65" s="1" customFormat="1" ht="26" customHeight="1" spans="1:17">
      <c r="A65" s="29"/>
      <c r="B65" s="36">
        <f>COUNT($B$4:B64)+1</f>
        <v>61</v>
      </c>
      <c r="C65" s="66" t="s">
        <v>150</v>
      </c>
      <c r="D65" s="38">
        <f t="shared" si="0"/>
        <v>318</v>
      </c>
      <c r="E65" s="66" t="s">
        <v>129</v>
      </c>
      <c r="F65" s="38" t="s">
        <v>38</v>
      </c>
      <c r="G65" s="67" t="s">
        <v>150</v>
      </c>
      <c r="H65" s="67">
        <v>1</v>
      </c>
      <c r="I65" s="69">
        <v>318</v>
      </c>
      <c r="J65" s="67"/>
      <c r="K65" s="67"/>
      <c r="L65" s="69"/>
      <c r="M65" s="54">
        <f t="shared" si="1"/>
        <v>318</v>
      </c>
      <c r="N65" s="67" t="s">
        <v>52</v>
      </c>
      <c r="O65" s="67" t="s">
        <v>38</v>
      </c>
      <c r="P65" s="49" t="s">
        <v>41</v>
      </c>
      <c r="Q65" s="67" t="s">
        <v>129</v>
      </c>
    </row>
    <row r="66" s="1" customFormat="1" ht="26" customHeight="1" spans="1:17">
      <c r="A66" s="29"/>
      <c r="B66" s="36">
        <f>COUNT($B$4:B65)+1</f>
        <v>62</v>
      </c>
      <c r="C66" s="46" t="s">
        <v>151</v>
      </c>
      <c r="D66" s="38">
        <f t="shared" si="0"/>
        <v>318</v>
      </c>
      <c r="E66" s="46" t="s">
        <v>129</v>
      </c>
      <c r="F66" s="38" t="s">
        <v>38</v>
      </c>
      <c r="G66" s="47" t="s">
        <v>151</v>
      </c>
      <c r="H66" s="47">
        <v>1</v>
      </c>
      <c r="I66" s="59">
        <v>318</v>
      </c>
      <c r="J66" s="47"/>
      <c r="K66" s="47"/>
      <c r="L66" s="59"/>
      <c r="M66" s="54">
        <f t="shared" si="1"/>
        <v>318</v>
      </c>
      <c r="N66" s="47" t="s">
        <v>52</v>
      </c>
      <c r="O66" s="47" t="s">
        <v>38</v>
      </c>
      <c r="P66" s="35" t="s">
        <v>82</v>
      </c>
      <c r="Q66" s="47" t="s">
        <v>129</v>
      </c>
    </row>
    <row r="67" s="1" customFormat="1" ht="26" customHeight="1" spans="1:17">
      <c r="A67" s="29"/>
      <c r="B67" s="36">
        <f>COUNT($B$4:B66)+1</f>
        <v>63</v>
      </c>
      <c r="C67" s="46" t="s">
        <v>152</v>
      </c>
      <c r="D67" s="38">
        <f t="shared" si="0"/>
        <v>318</v>
      </c>
      <c r="E67" s="46" t="s">
        <v>129</v>
      </c>
      <c r="F67" s="38" t="s">
        <v>38</v>
      </c>
      <c r="G67" s="47" t="s">
        <v>152</v>
      </c>
      <c r="H67" s="47">
        <v>1</v>
      </c>
      <c r="I67" s="59">
        <v>318</v>
      </c>
      <c r="J67" s="47"/>
      <c r="K67" s="47"/>
      <c r="L67" s="59"/>
      <c r="M67" s="54">
        <f t="shared" si="1"/>
        <v>318</v>
      </c>
      <c r="N67" s="47" t="s">
        <v>52</v>
      </c>
      <c r="O67" s="47" t="s">
        <v>38</v>
      </c>
      <c r="P67" s="35" t="s">
        <v>82</v>
      </c>
      <c r="Q67" s="47" t="s">
        <v>129</v>
      </c>
    </row>
    <row r="68" s="1" customFormat="1" ht="26" customHeight="1" spans="1:17">
      <c r="A68" s="29"/>
      <c r="B68" s="36">
        <f>COUNT($B$4:B67)+1</f>
        <v>64</v>
      </c>
      <c r="C68" s="46" t="s">
        <v>153</v>
      </c>
      <c r="D68" s="38">
        <f t="shared" si="0"/>
        <v>318</v>
      </c>
      <c r="E68" s="46" t="s">
        <v>129</v>
      </c>
      <c r="F68" s="38" t="s">
        <v>38</v>
      </c>
      <c r="G68" s="47" t="s">
        <v>153</v>
      </c>
      <c r="H68" s="47">
        <v>1</v>
      </c>
      <c r="I68" s="59">
        <v>318</v>
      </c>
      <c r="J68" s="47"/>
      <c r="K68" s="47"/>
      <c r="L68" s="59"/>
      <c r="M68" s="54">
        <f t="shared" si="1"/>
        <v>318</v>
      </c>
      <c r="N68" s="47" t="s">
        <v>52</v>
      </c>
      <c r="O68" s="47" t="s">
        <v>38</v>
      </c>
      <c r="P68" s="35" t="s">
        <v>82</v>
      </c>
      <c r="Q68" s="47" t="s">
        <v>129</v>
      </c>
    </row>
    <row r="69" s="1" customFormat="1" ht="26" customHeight="1" spans="1:17">
      <c r="A69" s="29"/>
      <c r="B69" s="36">
        <f>COUNT($B$4:B68)+1</f>
        <v>65</v>
      </c>
      <c r="C69" s="46" t="s">
        <v>154</v>
      </c>
      <c r="D69" s="38">
        <f t="shared" si="0"/>
        <v>318</v>
      </c>
      <c r="E69" s="46" t="s">
        <v>129</v>
      </c>
      <c r="F69" s="38" t="s">
        <v>38</v>
      </c>
      <c r="G69" s="47" t="s">
        <v>154</v>
      </c>
      <c r="H69" s="47">
        <v>1</v>
      </c>
      <c r="I69" s="59">
        <v>318</v>
      </c>
      <c r="J69" s="47"/>
      <c r="K69" s="47"/>
      <c r="L69" s="59"/>
      <c r="M69" s="54">
        <f t="shared" si="1"/>
        <v>318</v>
      </c>
      <c r="N69" s="47" t="s">
        <v>52</v>
      </c>
      <c r="O69" s="47" t="s">
        <v>38</v>
      </c>
      <c r="P69" s="35" t="s">
        <v>82</v>
      </c>
      <c r="Q69" s="47" t="s">
        <v>129</v>
      </c>
    </row>
    <row r="70" s="1" customFormat="1" ht="26" customHeight="1" spans="1:17">
      <c r="A70" s="29"/>
      <c r="B70" s="36">
        <f>COUNT($B$4:B69)+1</f>
        <v>66</v>
      </c>
      <c r="C70" s="46" t="s">
        <v>155</v>
      </c>
      <c r="D70" s="38">
        <f t="shared" ref="D70:D133" si="2">M70</f>
        <v>1269</v>
      </c>
      <c r="E70" s="46" t="s">
        <v>129</v>
      </c>
      <c r="F70" s="38" t="s">
        <v>38</v>
      </c>
      <c r="G70" s="47" t="s">
        <v>155</v>
      </c>
      <c r="H70" s="47">
        <v>5</v>
      </c>
      <c r="I70" s="59">
        <v>930</v>
      </c>
      <c r="J70" s="47">
        <v>3</v>
      </c>
      <c r="K70" s="47" t="s">
        <v>66</v>
      </c>
      <c r="L70" s="59">
        <v>339</v>
      </c>
      <c r="M70" s="54">
        <f t="shared" ref="M70:M133" si="3">I70+L70</f>
        <v>1269</v>
      </c>
      <c r="N70" s="47" t="s">
        <v>52</v>
      </c>
      <c r="O70" s="35" t="s">
        <v>91</v>
      </c>
      <c r="P70" s="35" t="s">
        <v>82</v>
      </c>
      <c r="Q70" s="47" t="s">
        <v>129</v>
      </c>
    </row>
    <row r="71" s="1" customFormat="1" ht="26" customHeight="1" spans="1:17">
      <c r="A71" s="29"/>
      <c r="B71" s="36">
        <f>COUNT($B$4:B70)+1</f>
        <v>67</v>
      </c>
      <c r="C71" s="46" t="s">
        <v>156</v>
      </c>
      <c r="D71" s="38">
        <f t="shared" si="2"/>
        <v>356</v>
      </c>
      <c r="E71" s="46" t="s">
        <v>129</v>
      </c>
      <c r="F71" s="38" t="s">
        <v>38</v>
      </c>
      <c r="G71" s="47" t="s">
        <v>156</v>
      </c>
      <c r="H71" s="47">
        <v>1</v>
      </c>
      <c r="I71" s="59">
        <v>356</v>
      </c>
      <c r="J71" s="47"/>
      <c r="K71" s="47"/>
      <c r="L71" s="59"/>
      <c r="M71" s="54">
        <f t="shared" si="3"/>
        <v>356</v>
      </c>
      <c r="N71" s="47" t="s">
        <v>52</v>
      </c>
      <c r="O71" s="47" t="s">
        <v>38</v>
      </c>
      <c r="P71" s="35" t="s">
        <v>127</v>
      </c>
      <c r="Q71" s="47" t="s">
        <v>129</v>
      </c>
    </row>
    <row r="72" s="1" customFormat="1" ht="26" customHeight="1" spans="1:17">
      <c r="A72" s="29"/>
      <c r="B72" s="36">
        <f>COUNT($B$4:B71)+1</f>
        <v>68</v>
      </c>
      <c r="C72" s="46" t="s">
        <v>157</v>
      </c>
      <c r="D72" s="38">
        <f t="shared" si="2"/>
        <v>889</v>
      </c>
      <c r="E72" s="46" t="s">
        <v>129</v>
      </c>
      <c r="F72" s="38" t="s">
        <v>38</v>
      </c>
      <c r="G72" s="47" t="s">
        <v>158</v>
      </c>
      <c r="H72" s="47">
        <v>2</v>
      </c>
      <c r="I72" s="59">
        <v>776</v>
      </c>
      <c r="J72" s="47">
        <v>1</v>
      </c>
      <c r="K72" s="47" t="s">
        <v>49</v>
      </c>
      <c r="L72" s="59">
        <v>113</v>
      </c>
      <c r="M72" s="54">
        <f t="shared" si="3"/>
        <v>889</v>
      </c>
      <c r="N72" s="47" t="s">
        <v>52</v>
      </c>
      <c r="O72" s="35" t="s">
        <v>91</v>
      </c>
      <c r="P72" s="35" t="s">
        <v>159</v>
      </c>
      <c r="Q72" s="46" t="s">
        <v>129</v>
      </c>
    </row>
    <row r="73" s="1" customFormat="1" ht="26" customHeight="1" spans="1:17">
      <c r="A73" s="29"/>
      <c r="B73" s="36">
        <f>COUNT($B$4:B72)+1</f>
        <v>69</v>
      </c>
      <c r="C73" s="46" t="s">
        <v>160</v>
      </c>
      <c r="D73" s="38">
        <f t="shared" si="2"/>
        <v>1648</v>
      </c>
      <c r="E73" s="46" t="s">
        <v>129</v>
      </c>
      <c r="F73" s="38" t="s">
        <v>38</v>
      </c>
      <c r="G73" s="47" t="s">
        <v>160</v>
      </c>
      <c r="H73" s="47">
        <v>4</v>
      </c>
      <c r="I73" s="59">
        <v>1252</v>
      </c>
      <c r="J73" s="47">
        <v>3</v>
      </c>
      <c r="K73" s="47" t="s">
        <v>145</v>
      </c>
      <c r="L73" s="59">
        <v>396</v>
      </c>
      <c r="M73" s="54">
        <f t="shared" si="3"/>
        <v>1648</v>
      </c>
      <c r="N73" s="47" t="s">
        <v>52</v>
      </c>
      <c r="O73" s="35" t="s">
        <v>91</v>
      </c>
      <c r="P73" s="35" t="s">
        <v>161</v>
      </c>
      <c r="Q73" s="46" t="s">
        <v>129</v>
      </c>
    </row>
    <row r="74" s="1" customFormat="1" ht="26" customHeight="1" spans="1:17">
      <c r="A74" s="29"/>
      <c r="B74" s="36">
        <f>COUNT($B$4:B73)+1</f>
        <v>70</v>
      </c>
      <c r="C74" s="44" t="s">
        <v>162</v>
      </c>
      <c r="D74" s="38">
        <f t="shared" si="2"/>
        <v>1929</v>
      </c>
      <c r="E74" s="44" t="s">
        <v>163</v>
      </c>
      <c r="F74" s="38" t="s">
        <v>38</v>
      </c>
      <c r="G74" s="35" t="s">
        <v>162</v>
      </c>
      <c r="H74" s="35">
        <v>3</v>
      </c>
      <c r="I74" s="54">
        <v>1533</v>
      </c>
      <c r="J74" s="35">
        <v>3</v>
      </c>
      <c r="K74" s="35" t="s">
        <v>73</v>
      </c>
      <c r="L74" s="54">
        <v>396</v>
      </c>
      <c r="M74" s="54">
        <f t="shared" si="3"/>
        <v>1929</v>
      </c>
      <c r="N74" s="35" t="s">
        <v>61</v>
      </c>
      <c r="O74" s="35" t="s">
        <v>91</v>
      </c>
      <c r="P74" s="35" t="s">
        <v>41</v>
      </c>
      <c r="Q74" s="35" t="s">
        <v>163</v>
      </c>
    </row>
    <row r="75" s="1" customFormat="1" ht="26" customHeight="1" spans="1:17">
      <c r="A75" s="29"/>
      <c r="B75" s="36">
        <f>COUNT($B$4:B74)+1</f>
        <v>71</v>
      </c>
      <c r="C75" s="44" t="s">
        <v>164</v>
      </c>
      <c r="D75" s="38">
        <f t="shared" si="2"/>
        <v>1269</v>
      </c>
      <c r="E75" s="44" t="s">
        <v>163</v>
      </c>
      <c r="F75" s="38" t="s">
        <v>38</v>
      </c>
      <c r="G75" s="35" t="s">
        <v>164</v>
      </c>
      <c r="H75" s="35">
        <v>3</v>
      </c>
      <c r="I75" s="54">
        <v>930</v>
      </c>
      <c r="J75" s="35">
        <v>3</v>
      </c>
      <c r="K75" s="35" t="s">
        <v>46</v>
      </c>
      <c r="L75" s="54">
        <v>339</v>
      </c>
      <c r="M75" s="54">
        <f t="shared" si="3"/>
        <v>1269</v>
      </c>
      <c r="N75" s="35" t="s">
        <v>40</v>
      </c>
      <c r="O75" s="35" t="s">
        <v>44</v>
      </c>
      <c r="P75" s="35" t="s">
        <v>41</v>
      </c>
      <c r="Q75" s="35" t="s">
        <v>163</v>
      </c>
    </row>
    <row r="76" s="1" customFormat="1" ht="26" customHeight="1" spans="1:17">
      <c r="A76" s="29"/>
      <c r="B76" s="36">
        <f>COUNT($B$4:B75)+1</f>
        <v>72</v>
      </c>
      <c r="C76" s="44" t="s">
        <v>165</v>
      </c>
      <c r="D76" s="38">
        <f t="shared" si="2"/>
        <v>751</v>
      </c>
      <c r="E76" s="44" t="s">
        <v>163</v>
      </c>
      <c r="F76" s="38" t="s">
        <v>38</v>
      </c>
      <c r="G76" s="35" t="s">
        <v>165</v>
      </c>
      <c r="H76" s="35">
        <v>2</v>
      </c>
      <c r="I76" s="54">
        <v>525</v>
      </c>
      <c r="J76" s="35">
        <v>2</v>
      </c>
      <c r="K76" s="35" t="s">
        <v>57</v>
      </c>
      <c r="L76" s="54">
        <v>226</v>
      </c>
      <c r="M76" s="54">
        <f t="shared" si="3"/>
        <v>751</v>
      </c>
      <c r="N76" s="35" t="s">
        <v>52</v>
      </c>
      <c r="O76" s="35" t="s">
        <v>44</v>
      </c>
      <c r="P76" s="35" t="s">
        <v>41</v>
      </c>
      <c r="Q76" s="35" t="s">
        <v>163</v>
      </c>
    </row>
    <row r="77" s="1" customFormat="1" ht="26" customHeight="1" spans="1:17">
      <c r="A77" s="29"/>
      <c r="B77" s="36">
        <f>COUNT($B$4:B76)+1</f>
        <v>73</v>
      </c>
      <c r="C77" s="44" t="s">
        <v>166</v>
      </c>
      <c r="D77" s="38">
        <f t="shared" si="2"/>
        <v>1285</v>
      </c>
      <c r="E77" s="44" t="s">
        <v>163</v>
      </c>
      <c r="F77" s="38" t="s">
        <v>38</v>
      </c>
      <c r="G77" s="35" t="s">
        <v>166</v>
      </c>
      <c r="H77" s="35">
        <v>3</v>
      </c>
      <c r="I77" s="54">
        <v>945</v>
      </c>
      <c r="J77" s="35">
        <v>2</v>
      </c>
      <c r="K77" s="35" t="s">
        <v>167</v>
      </c>
      <c r="L77" s="54">
        <v>340</v>
      </c>
      <c r="M77" s="54">
        <f t="shared" si="3"/>
        <v>1285</v>
      </c>
      <c r="N77" s="35" t="s">
        <v>40</v>
      </c>
      <c r="O77" s="35" t="s">
        <v>44</v>
      </c>
      <c r="P77" s="35" t="s">
        <v>41</v>
      </c>
      <c r="Q77" s="35" t="s">
        <v>163</v>
      </c>
    </row>
    <row r="78" s="1" customFormat="1" ht="26" customHeight="1" spans="1:17">
      <c r="A78" s="29"/>
      <c r="B78" s="36">
        <f>COUNT($B$4:B77)+1</f>
        <v>74</v>
      </c>
      <c r="C78" s="44" t="s">
        <v>168</v>
      </c>
      <c r="D78" s="38">
        <f t="shared" si="2"/>
        <v>1462</v>
      </c>
      <c r="E78" s="44" t="s">
        <v>163</v>
      </c>
      <c r="F78" s="38" t="s">
        <v>38</v>
      </c>
      <c r="G78" s="35" t="s">
        <v>168</v>
      </c>
      <c r="H78" s="35">
        <v>4</v>
      </c>
      <c r="I78" s="54">
        <v>1236</v>
      </c>
      <c r="J78" s="35">
        <v>2</v>
      </c>
      <c r="K78" s="35" t="s">
        <v>39</v>
      </c>
      <c r="L78" s="54">
        <v>226</v>
      </c>
      <c r="M78" s="54">
        <f t="shared" si="3"/>
        <v>1462</v>
      </c>
      <c r="N78" s="35" t="s">
        <v>40</v>
      </c>
      <c r="O78" s="35" t="s">
        <v>44</v>
      </c>
      <c r="P78" s="35" t="s">
        <v>41</v>
      </c>
      <c r="Q78" s="35" t="s">
        <v>163</v>
      </c>
    </row>
    <row r="79" s="1" customFormat="1" ht="26" customHeight="1" spans="1:17">
      <c r="A79" s="29"/>
      <c r="B79" s="36">
        <f>COUNT($B$4:B78)+1</f>
        <v>75</v>
      </c>
      <c r="C79" s="44" t="s">
        <v>169</v>
      </c>
      <c r="D79" s="38">
        <f t="shared" si="2"/>
        <v>843</v>
      </c>
      <c r="E79" s="44" t="s">
        <v>163</v>
      </c>
      <c r="F79" s="38" t="s">
        <v>38</v>
      </c>
      <c r="G79" s="35" t="s">
        <v>169</v>
      </c>
      <c r="H79" s="35">
        <v>2</v>
      </c>
      <c r="I79" s="54">
        <v>617</v>
      </c>
      <c r="J79" s="35">
        <v>2</v>
      </c>
      <c r="K79" s="35" t="s">
        <v>57</v>
      </c>
      <c r="L79" s="54">
        <v>226</v>
      </c>
      <c r="M79" s="54">
        <f t="shared" si="3"/>
        <v>843</v>
      </c>
      <c r="N79" s="35" t="s">
        <v>40</v>
      </c>
      <c r="O79" s="35" t="s">
        <v>44</v>
      </c>
      <c r="P79" s="35" t="s">
        <v>41</v>
      </c>
      <c r="Q79" s="35" t="s">
        <v>163</v>
      </c>
    </row>
    <row r="80" s="1" customFormat="1" ht="26" customHeight="1" spans="1:17">
      <c r="A80" s="29"/>
      <c r="B80" s="36">
        <f>COUNT($B$4:B79)+1</f>
        <v>76</v>
      </c>
      <c r="C80" s="44" t="s">
        <v>170</v>
      </c>
      <c r="D80" s="38">
        <f t="shared" si="2"/>
        <v>845</v>
      </c>
      <c r="E80" s="44" t="s">
        <v>163</v>
      </c>
      <c r="F80" s="38" t="s">
        <v>38</v>
      </c>
      <c r="G80" s="35" t="s">
        <v>170</v>
      </c>
      <c r="H80" s="35">
        <v>2</v>
      </c>
      <c r="I80" s="54">
        <v>619</v>
      </c>
      <c r="J80" s="35">
        <v>2</v>
      </c>
      <c r="K80" s="35" t="s">
        <v>57</v>
      </c>
      <c r="L80" s="54">
        <v>226</v>
      </c>
      <c r="M80" s="54">
        <f t="shared" si="3"/>
        <v>845</v>
      </c>
      <c r="N80" s="35" t="s">
        <v>40</v>
      </c>
      <c r="O80" s="35" t="s">
        <v>44</v>
      </c>
      <c r="P80" s="35" t="s">
        <v>41</v>
      </c>
      <c r="Q80" s="35" t="s">
        <v>163</v>
      </c>
    </row>
    <row r="81" s="1" customFormat="1" ht="26" customHeight="1" spans="1:17">
      <c r="A81" s="29"/>
      <c r="B81" s="36">
        <f>COUNT($B$4:B80)+1</f>
        <v>77</v>
      </c>
      <c r="C81" s="44" t="s">
        <v>171</v>
      </c>
      <c r="D81" s="38">
        <f t="shared" si="2"/>
        <v>433</v>
      </c>
      <c r="E81" s="44" t="s">
        <v>163</v>
      </c>
      <c r="F81" s="38" t="s">
        <v>38</v>
      </c>
      <c r="G81" s="35" t="s">
        <v>171</v>
      </c>
      <c r="H81" s="35">
        <v>1</v>
      </c>
      <c r="I81" s="54">
        <v>320</v>
      </c>
      <c r="J81" s="35">
        <v>1</v>
      </c>
      <c r="K81" s="35" t="s">
        <v>49</v>
      </c>
      <c r="L81" s="54">
        <v>113</v>
      </c>
      <c r="M81" s="54">
        <f t="shared" si="3"/>
        <v>433</v>
      </c>
      <c r="N81" s="35" t="s">
        <v>40</v>
      </c>
      <c r="O81" s="35" t="s">
        <v>91</v>
      </c>
      <c r="P81" s="35" t="s">
        <v>41</v>
      </c>
      <c r="Q81" s="35" t="s">
        <v>163</v>
      </c>
    </row>
    <row r="82" s="1" customFormat="1" ht="26" customHeight="1" spans="1:17">
      <c r="A82" s="29"/>
      <c r="B82" s="36">
        <f>COUNT($B$4:B81)+1</f>
        <v>78</v>
      </c>
      <c r="C82" s="44" t="s">
        <v>172</v>
      </c>
      <c r="D82" s="38">
        <f t="shared" si="2"/>
        <v>1063</v>
      </c>
      <c r="E82" s="44" t="s">
        <v>163</v>
      </c>
      <c r="F82" s="38" t="s">
        <v>38</v>
      </c>
      <c r="G82" s="35" t="s">
        <v>172</v>
      </c>
      <c r="H82" s="35">
        <v>3</v>
      </c>
      <c r="I82" s="54">
        <v>780</v>
      </c>
      <c r="J82" s="35">
        <v>2</v>
      </c>
      <c r="K82" s="35" t="s">
        <v>173</v>
      </c>
      <c r="L82" s="54">
        <v>283</v>
      </c>
      <c r="M82" s="54">
        <f t="shared" si="3"/>
        <v>1063</v>
      </c>
      <c r="N82" s="35" t="s">
        <v>52</v>
      </c>
      <c r="O82" s="35" t="s">
        <v>38</v>
      </c>
      <c r="P82" s="35" t="s">
        <v>41</v>
      </c>
      <c r="Q82" s="35" t="s">
        <v>163</v>
      </c>
    </row>
    <row r="83" s="1" customFormat="1" ht="26" customHeight="1" spans="1:17">
      <c r="A83" s="29"/>
      <c r="B83" s="36">
        <f>COUNT($B$4:B82)+1</f>
        <v>79</v>
      </c>
      <c r="C83" s="44" t="s">
        <v>174</v>
      </c>
      <c r="D83" s="38">
        <f t="shared" si="2"/>
        <v>1006</v>
      </c>
      <c r="E83" s="44" t="s">
        <v>163</v>
      </c>
      <c r="F83" s="38" t="s">
        <v>38</v>
      </c>
      <c r="G83" s="35" t="s">
        <v>175</v>
      </c>
      <c r="H83" s="35">
        <v>3</v>
      </c>
      <c r="I83" s="54">
        <v>780</v>
      </c>
      <c r="J83" s="35">
        <v>2</v>
      </c>
      <c r="K83" s="35" t="s">
        <v>141</v>
      </c>
      <c r="L83" s="54">
        <v>226</v>
      </c>
      <c r="M83" s="54">
        <f t="shared" si="3"/>
        <v>1006</v>
      </c>
      <c r="N83" s="35" t="s">
        <v>52</v>
      </c>
      <c r="O83" s="35" t="s">
        <v>44</v>
      </c>
      <c r="P83" s="35" t="s">
        <v>41</v>
      </c>
      <c r="Q83" s="35" t="s">
        <v>163</v>
      </c>
    </row>
    <row r="84" s="1" customFormat="1" ht="26" customHeight="1" spans="1:17">
      <c r="A84" s="29"/>
      <c r="B84" s="36">
        <f>COUNT($B$4:B83)+1</f>
        <v>80</v>
      </c>
      <c r="C84" s="44" t="s">
        <v>176</v>
      </c>
      <c r="D84" s="38">
        <f t="shared" si="2"/>
        <v>1320</v>
      </c>
      <c r="E84" s="44" t="s">
        <v>163</v>
      </c>
      <c r="F84" s="38" t="s">
        <v>38</v>
      </c>
      <c r="G84" s="35" t="s">
        <v>176</v>
      </c>
      <c r="H84" s="35">
        <v>3</v>
      </c>
      <c r="I84" s="54">
        <v>924</v>
      </c>
      <c r="J84" s="35">
        <v>3</v>
      </c>
      <c r="K84" s="35" t="s">
        <v>107</v>
      </c>
      <c r="L84" s="54">
        <v>396</v>
      </c>
      <c r="M84" s="54">
        <f t="shared" si="3"/>
        <v>1320</v>
      </c>
      <c r="N84" s="35" t="s">
        <v>40</v>
      </c>
      <c r="O84" s="35" t="s">
        <v>44</v>
      </c>
      <c r="P84" s="35" t="s">
        <v>41</v>
      </c>
      <c r="Q84" s="35" t="s">
        <v>163</v>
      </c>
    </row>
    <row r="85" s="1" customFormat="1" ht="26" customHeight="1" spans="1:17">
      <c r="A85" s="29"/>
      <c r="B85" s="36">
        <f>COUNT($B$4:B84)+1</f>
        <v>81</v>
      </c>
      <c r="C85" s="44" t="s">
        <v>177</v>
      </c>
      <c r="D85" s="38">
        <f t="shared" si="2"/>
        <v>751</v>
      </c>
      <c r="E85" s="44" t="s">
        <v>163</v>
      </c>
      <c r="F85" s="38" t="s">
        <v>38</v>
      </c>
      <c r="G85" s="54" t="s">
        <v>178</v>
      </c>
      <c r="H85" s="35">
        <v>2</v>
      </c>
      <c r="I85" s="54">
        <v>525</v>
      </c>
      <c r="J85" s="35">
        <v>2</v>
      </c>
      <c r="K85" s="35" t="s">
        <v>39</v>
      </c>
      <c r="L85" s="54">
        <v>226</v>
      </c>
      <c r="M85" s="54">
        <f t="shared" si="3"/>
        <v>751</v>
      </c>
      <c r="N85" s="35" t="s">
        <v>52</v>
      </c>
      <c r="O85" s="35" t="s">
        <v>67</v>
      </c>
      <c r="P85" s="35" t="s">
        <v>41</v>
      </c>
      <c r="Q85" s="35" t="s">
        <v>163</v>
      </c>
    </row>
    <row r="86" s="1" customFormat="1" ht="26" customHeight="1" spans="1:17">
      <c r="A86" s="29"/>
      <c r="B86" s="36">
        <f>COUNT($B$4:B85)+1</f>
        <v>82</v>
      </c>
      <c r="C86" s="44" t="s">
        <v>179</v>
      </c>
      <c r="D86" s="38">
        <f t="shared" si="2"/>
        <v>713</v>
      </c>
      <c r="E86" s="44" t="s">
        <v>163</v>
      </c>
      <c r="F86" s="38" t="s">
        <v>38</v>
      </c>
      <c r="G86" s="35" t="s">
        <v>179</v>
      </c>
      <c r="H86" s="35">
        <v>2</v>
      </c>
      <c r="I86" s="54">
        <v>515</v>
      </c>
      <c r="J86" s="35">
        <v>2</v>
      </c>
      <c r="K86" s="35" t="s">
        <v>180</v>
      </c>
      <c r="L86" s="54">
        <v>198</v>
      </c>
      <c r="M86" s="54">
        <f t="shared" si="3"/>
        <v>713</v>
      </c>
      <c r="N86" s="35" t="s">
        <v>52</v>
      </c>
      <c r="O86" s="35" t="s">
        <v>44</v>
      </c>
      <c r="P86" s="35" t="s">
        <v>41</v>
      </c>
      <c r="Q86" s="35" t="s">
        <v>163</v>
      </c>
    </row>
    <row r="87" s="1" customFormat="1" ht="26" customHeight="1" spans="1:17">
      <c r="A87" s="29"/>
      <c r="B87" s="36">
        <f>COUNT($B$4:B86)+1</f>
        <v>83</v>
      </c>
      <c r="C87" s="44" t="s">
        <v>181</v>
      </c>
      <c r="D87" s="38">
        <f t="shared" si="2"/>
        <v>634</v>
      </c>
      <c r="E87" s="44" t="s">
        <v>163</v>
      </c>
      <c r="F87" s="38" t="s">
        <v>38</v>
      </c>
      <c r="G87" s="35" t="s">
        <v>181</v>
      </c>
      <c r="H87" s="35">
        <v>2</v>
      </c>
      <c r="I87" s="54">
        <v>521</v>
      </c>
      <c r="J87" s="35">
        <v>1</v>
      </c>
      <c r="K87" s="35" t="s">
        <v>49</v>
      </c>
      <c r="L87" s="54">
        <v>113</v>
      </c>
      <c r="M87" s="54">
        <f t="shared" si="3"/>
        <v>634</v>
      </c>
      <c r="N87" s="35" t="s">
        <v>52</v>
      </c>
      <c r="O87" s="35" t="s">
        <v>44</v>
      </c>
      <c r="P87" s="35" t="s">
        <v>41</v>
      </c>
      <c r="Q87" s="35" t="s">
        <v>163</v>
      </c>
    </row>
    <row r="88" s="1" customFormat="1" ht="26" customHeight="1" spans="1:17">
      <c r="A88" s="29"/>
      <c r="B88" s="36">
        <f>COUNT($B$4:B87)+1</f>
        <v>84</v>
      </c>
      <c r="C88" s="44" t="s">
        <v>182</v>
      </c>
      <c r="D88" s="38">
        <f t="shared" si="2"/>
        <v>737</v>
      </c>
      <c r="E88" s="44" t="s">
        <v>163</v>
      </c>
      <c r="F88" s="38" t="s">
        <v>38</v>
      </c>
      <c r="G88" s="35" t="s">
        <v>182</v>
      </c>
      <c r="H88" s="35">
        <v>2</v>
      </c>
      <c r="I88" s="54">
        <v>511</v>
      </c>
      <c r="J88" s="35">
        <v>2</v>
      </c>
      <c r="K88" s="35" t="s">
        <v>141</v>
      </c>
      <c r="L88" s="54">
        <v>226</v>
      </c>
      <c r="M88" s="54">
        <f t="shared" si="3"/>
        <v>737</v>
      </c>
      <c r="N88" s="35" t="s">
        <v>52</v>
      </c>
      <c r="O88" s="35" t="s">
        <v>38</v>
      </c>
      <c r="P88" s="35" t="s">
        <v>41</v>
      </c>
      <c r="Q88" s="35" t="s">
        <v>163</v>
      </c>
    </row>
    <row r="89" s="1" customFormat="1" ht="26" customHeight="1" spans="1:17">
      <c r="A89" s="29"/>
      <c r="B89" s="36">
        <f>COUNT($B$4:B88)+1</f>
        <v>85</v>
      </c>
      <c r="C89" s="44" t="s">
        <v>183</v>
      </c>
      <c r="D89" s="38">
        <f t="shared" si="2"/>
        <v>383</v>
      </c>
      <c r="E89" s="44" t="s">
        <v>163</v>
      </c>
      <c r="F89" s="38" t="s">
        <v>38</v>
      </c>
      <c r="G89" s="35" t="s">
        <v>183</v>
      </c>
      <c r="H89" s="35">
        <v>1</v>
      </c>
      <c r="I89" s="54">
        <v>270</v>
      </c>
      <c r="J89" s="35">
        <v>1</v>
      </c>
      <c r="K89" s="35" t="s">
        <v>49</v>
      </c>
      <c r="L89" s="54">
        <v>113</v>
      </c>
      <c r="M89" s="54">
        <f t="shared" si="3"/>
        <v>383</v>
      </c>
      <c r="N89" s="35" t="s">
        <v>52</v>
      </c>
      <c r="O89" s="35" t="s">
        <v>44</v>
      </c>
      <c r="P89" s="35" t="s">
        <v>41</v>
      </c>
      <c r="Q89" s="35" t="s">
        <v>163</v>
      </c>
    </row>
    <row r="90" s="1" customFormat="1" ht="26" customHeight="1" spans="1:17">
      <c r="A90" s="29"/>
      <c r="B90" s="36">
        <f>COUNT($B$4:B89)+1</f>
        <v>86</v>
      </c>
      <c r="C90" s="44" t="s">
        <v>184</v>
      </c>
      <c r="D90" s="38">
        <f t="shared" si="2"/>
        <v>275</v>
      </c>
      <c r="E90" s="44" t="s">
        <v>163</v>
      </c>
      <c r="F90" s="38" t="s">
        <v>38</v>
      </c>
      <c r="G90" s="35" t="s">
        <v>184</v>
      </c>
      <c r="H90" s="35">
        <v>1</v>
      </c>
      <c r="I90" s="54">
        <v>275</v>
      </c>
      <c r="J90" s="35"/>
      <c r="K90" s="35"/>
      <c r="L90" s="54"/>
      <c r="M90" s="54">
        <f t="shared" si="3"/>
        <v>275</v>
      </c>
      <c r="N90" s="35" t="s">
        <v>52</v>
      </c>
      <c r="O90" s="35" t="s">
        <v>44</v>
      </c>
      <c r="P90" s="35" t="s">
        <v>41</v>
      </c>
      <c r="Q90" s="35" t="s">
        <v>163</v>
      </c>
    </row>
    <row r="91" s="1" customFormat="1" ht="26" customHeight="1" spans="1:17">
      <c r="A91" s="29"/>
      <c r="B91" s="36">
        <f>COUNT($B$4:B90)+1</f>
        <v>87</v>
      </c>
      <c r="C91" s="44" t="s">
        <v>185</v>
      </c>
      <c r="D91" s="38">
        <f t="shared" si="2"/>
        <v>739</v>
      </c>
      <c r="E91" s="44" t="s">
        <v>163</v>
      </c>
      <c r="F91" s="38" t="s">
        <v>38</v>
      </c>
      <c r="G91" s="35" t="s">
        <v>185</v>
      </c>
      <c r="H91" s="35">
        <v>2</v>
      </c>
      <c r="I91" s="54">
        <v>513</v>
      </c>
      <c r="J91" s="35">
        <v>2</v>
      </c>
      <c r="K91" s="35" t="s">
        <v>141</v>
      </c>
      <c r="L91" s="54">
        <v>226</v>
      </c>
      <c r="M91" s="54">
        <f t="shared" si="3"/>
        <v>739</v>
      </c>
      <c r="N91" s="35" t="s">
        <v>52</v>
      </c>
      <c r="O91" s="35" t="s">
        <v>38</v>
      </c>
      <c r="P91" s="35" t="s">
        <v>41</v>
      </c>
      <c r="Q91" s="35" t="s">
        <v>163</v>
      </c>
    </row>
    <row r="92" s="1" customFormat="1" ht="26" customHeight="1" spans="1:17">
      <c r="A92" s="29"/>
      <c r="B92" s="36">
        <f>COUNT($B$4:B91)+1</f>
        <v>88</v>
      </c>
      <c r="C92" s="44" t="s">
        <v>186</v>
      </c>
      <c r="D92" s="38">
        <f t="shared" si="2"/>
        <v>1021</v>
      </c>
      <c r="E92" s="44" t="s">
        <v>163</v>
      </c>
      <c r="F92" s="38" t="s">
        <v>38</v>
      </c>
      <c r="G92" s="35" t="s">
        <v>187</v>
      </c>
      <c r="H92" s="35">
        <v>3</v>
      </c>
      <c r="I92" s="54">
        <v>795</v>
      </c>
      <c r="J92" s="35">
        <v>2</v>
      </c>
      <c r="K92" s="35" t="s">
        <v>39</v>
      </c>
      <c r="L92" s="54">
        <v>226</v>
      </c>
      <c r="M92" s="54">
        <f t="shared" si="3"/>
        <v>1021</v>
      </c>
      <c r="N92" s="35" t="s">
        <v>52</v>
      </c>
      <c r="O92" s="35" t="s">
        <v>44</v>
      </c>
      <c r="P92" s="35" t="s">
        <v>41</v>
      </c>
      <c r="Q92" s="35" t="s">
        <v>163</v>
      </c>
    </row>
    <row r="93" s="1" customFormat="1" ht="26" customHeight="1" spans="1:17">
      <c r="A93" s="29"/>
      <c r="B93" s="36">
        <f>COUNT($B$4:B92)+1</f>
        <v>89</v>
      </c>
      <c r="C93" s="44" t="s">
        <v>188</v>
      </c>
      <c r="D93" s="38">
        <f t="shared" si="2"/>
        <v>1339</v>
      </c>
      <c r="E93" s="44" t="s">
        <v>163</v>
      </c>
      <c r="F93" s="38" t="s">
        <v>38</v>
      </c>
      <c r="G93" s="35" t="s">
        <v>189</v>
      </c>
      <c r="H93" s="35">
        <v>4</v>
      </c>
      <c r="I93" s="54">
        <v>1000</v>
      </c>
      <c r="J93" s="35">
        <v>3</v>
      </c>
      <c r="K93" s="35" t="s">
        <v>190</v>
      </c>
      <c r="L93" s="54">
        <v>339</v>
      </c>
      <c r="M93" s="54">
        <f t="shared" si="3"/>
        <v>1339</v>
      </c>
      <c r="N93" s="35" t="s">
        <v>52</v>
      </c>
      <c r="O93" s="35" t="s">
        <v>44</v>
      </c>
      <c r="P93" s="35" t="s">
        <v>41</v>
      </c>
      <c r="Q93" s="35" t="s">
        <v>163</v>
      </c>
    </row>
    <row r="94" s="1" customFormat="1" ht="26" customHeight="1" spans="1:17">
      <c r="A94" s="29"/>
      <c r="B94" s="36">
        <f>COUNT($B$4:B93)+1</f>
        <v>90</v>
      </c>
      <c r="C94" s="44" t="s">
        <v>191</v>
      </c>
      <c r="D94" s="38">
        <f t="shared" si="2"/>
        <v>356</v>
      </c>
      <c r="E94" s="44" t="s">
        <v>163</v>
      </c>
      <c r="F94" s="38" t="s">
        <v>38</v>
      </c>
      <c r="G94" s="35" t="s">
        <v>191</v>
      </c>
      <c r="H94" s="35">
        <v>1</v>
      </c>
      <c r="I94" s="54">
        <v>356</v>
      </c>
      <c r="J94" s="35"/>
      <c r="K94" s="35"/>
      <c r="L94" s="54"/>
      <c r="M94" s="54">
        <f t="shared" si="3"/>
        <v>356</v>
      </c>
      <c r="N94" s="35" t="s">
        <v>52</v>
      </c>
      <c r="O94" s="35" t="s">
        <v>44</v>
      </c>
      <c r="P94" s="35" t="s">
        <v>41</v>
      </c>
      <c r="Q94" s="35" t="s">
        <v>163</v>
      </c>
    </row>
    <row r="95" s="1" customFormat="1" ht="26" customHeight="1" spans="1:17">
      <c r="A95" s="29"/>
      <c r="B95" s="36">
        <f>COUNT($B$4:B94)+1</f>
        <v>91</v>
      </c>
      <c r="C95" s="44" t="s">
        <v>192</v>
      </c>
      <c r="D95" s="38">
        <f t="shared" si="2"/>
        <v>318</v>
      </c>
      <c r="E95" s="44" t="s">
        <v>163</v>
      </c>
      <c r="F95" s="38" t="s">
        <v>38</v>
      </c>
      <c r="G95" s="35" t="s">
        <v>192</v>
      </c>
      <c r="H95" s="35">
        <v>1</v>
      </c>
      <c r="I95" s="54">
        <v>318</v>
      </c>
      <c r="J95" s="35"/>
      <c r="K95" s="35"/>
      <c r="L95" s="54"/>
      <c r="M95" s="54">
        <f t="shared" si="3"/>
        <v>318</v>
      </c>
      <c r="N95" s="35" t="s">
        <v>52</v>
      </c>
      <c r="O95" s="35" t="s">
        <v>67</v>
      </c>
      <c r="P95" s="35" t="s">
        <v>41</v>
      </c>
      <c r="Q95" s="35" t="s">
        <v>163</v>
      </c>
    </row>
    <row r="96" s="1" customFormat="1" ht="26" customHeight="1" spans="1:17">
      <c r="A96" s="29"/>
      <c r="B96" s="36">
        <f>COUNT($B$4:B95)+1</f>
        <v>92</v>
      </c>
      <c r="C96" s="44" t="s">
        <v>193</v>
      </c>
      <c r="D96" s="38">
        <f t="shared" si="2"/>
        <v>378</v>
      </c>
      <c r="E96" s="44" t="s">
        <v>163</v>
      </c>
      <c r="F96" s="38" t="s">
        <v>38</v>
      </c>
      <c r="G96" s="35" t="s">
        <v>194</v>
      </c>
      <c r="H96" s="35">
        <v>1</v>
      </c>
      <c r="I96" s="54">
        <v>265</v>
      </c>
      <c r="J96" s="35">
        <v>1</v>
      </c>
      <c r="K96" s="35" t="s">
        <v>123</v>
      </c>
      <c r="L96" s="54">
        <v>113</v>
      </c>
      <c r="M96" s="54">
        <f t="shared" si="3"/>
        <v>378</v>
      </c>
      <c r="N96" s="35" t="s">
        <v>52</v>
      </c>
      <c r="O96" s="35" t="s">
        <v>38</v>
      </c>
      <c r="P96" s="35" t="s">
        <v>41</v>
      </c>
      <c r="Q96" s="35" t="s">
        <v>163</v>
      </c>
    </row>
    <row r="97" s="1" customFormat="1" ht="26" customHeight="1" spans="1:17">
      <c r="A97" s="29"/>
      <c r="B97" s="36">
        <f>COUNT($B$4:B96)+1</f>
        <v>93</v>
      </c>
      <c r="C97" s="46" t="s">
        <v>195</v>
      </c>
      <c r="D97" s="38">
        <f t="shared" si="2"/>
        <v>378</v>
      </c>
      <c r="E97" s="46" t="s">
        <v>163</v>
      </c>
      <c r="F97" s="38" t="s">
        <v>38</v>
      </c>
      <c r="G97" s="47" t="s">
        <v>195</v>
      </c>
      <c r="H97" s="47">
        <v>1</v>
      </c>
      <c r="I97" s="59">
        <v>265</v>
      </c>
      <c r="J97" s="47">
        <v>1</v>
      </c>
      <c r="K97" s="47" t="s">
        <v>49</v>
      </c>
      <c r="L97" s="59">
        <v>113</v>
      </c>
      <c r="M97" s="54">
        <f t="shared" si="3"/>
        <v>378</v>
      </c>
      <c r="N97" s="47" t="s">
        <v>52</v>
      </c>
      <c r="O97" s="47" t="s">
        <v>38</v>
      </c>
      <c r="P97" s="35" t="s">
        <v>41</v>
      </c>
      <c r="Q97" s="47" t="s">
        <v>163</v>
      </c>
    </row>
    <row r="98" s="1" customFormat="1" ht="26" customHeight="1" spans="1:17">
      <c r="A98" s="29"/>
      <c r="B98" s="36">
        <f>COUNT($B$4:B97)+1</f>
        <v>94</v>
      </c>
      <c r="C98" s="46" t="s">
        <v>196</v>
      </c>
      <c r="D98" s="38">
        <f t="shared" si="2"/>
        <v>378</v>
      </c>
      <c r="E98" s="46" t="s">
        <v>163</v>
      </c>
      <c r="F98" s="38" t="s">
        <v>38</v>
      </c>
      <c r="G98" s="47" t="s">
        <v>196</v>
      </c>
      <c r="H98" s="47">
        <v>1</v>
      </c>
      <c r="I98" s="59">
        <v>265</v>
      </c>
      <c r="J98" s="47">
        <v>1</v>
      </c>
      <c r="K98" s="47" t="s">
        <v>49</v>
      </c>
      <c r="L98" s="59">
        <v>113</v>
      </c>
      <c r="M98" s="54">
        <f t="shared" si="3"/>
        <v>378</v>
      </c>
      <c r="N98" s="47" t="s">
        <v>52</v>
      </c>
      <c r="O98" s="47" t="s">
        <v>38</v>
      </c>
      <c r="P98" s="35" t="s">
        <v>41</v>
      </c>
      <c r="Q98" s="47" t="s">
        <v>163</v>
      </c>
    </row>
    <row r="99" s="1" customFormat="1" ht="26" customHeight="1" spans="1:17">
      <c r="A99" s="29"/>
      <c r="B99" s="36">
        <f>COUNT($B$4:B98)+1</f>
        <v>95</v>
      </c>
      <c r="C99" s="46" t="s">
        <v>197</v>
      </c>
      <c r="D99" s="38">
        <f t="shared" si="2"/>
        <v>1392</v>
      </c>
      <c r="E99" s="46" t="s">
        <v>163</v>
      </c>
      <c r="F99" s="38" t="s">
        <v>38</v>
      </c>
      <c r="G99" s="59" t="s">
        <v>198</v>
      </c>
      <c r="H99" s="47">
        <v>4</v>
      </c>
      <c r="I99" s="59">
        <v>940</v>
      </c>
      <c r="J99" s="47">
        <v>4</v>
      </c>
      <c r="K99" s="47" t="s">
        <v>199</v>
      </c>
      <c r="L99" s="59">
        <v>452</v>
      </c>
      <c r="M99" s="54">
        <f t="shared" si="3"/>
        <v>1392</v>
      </c>
      <c r="N99" s="47" t="s">
        <v>52</v>
      </c>
      <c r="O99" s="47" t="s">
        <v>38</v>
      </c>
      <c r="P99" s="35" t="s">
        <v>41</v>
      </c>
      <c r="Q99" s="47" t="s">
        <v>163</v>
      </c>
    </row>
    <row r="100" s="1" customFormat="1" ht="26" customHeight="1" spans="1:17">
      <c r="A100" s="29"/>
      <c r="B100" s="36">
        <f>COUNT($B$4:B99)+1</f>
        <v>96</v>
      </c>
      <c r="C100" s="13" t="s">
        <v>200</v>
      </c>
      <c r="D100" s="38">
        <f t="shared" si="2"/>
        <v>1935</v>
      </c>
      <c r="E100" s="46" t="s">
        <v>163</v>
      </c>
      <c r="F100" s="38" t="s">
        <v>38</v>
      </c>
      <c r="G100" s="13" t="s">
        <v>201</v>
      </c>
      <c r="H100" s="35">
        <v>6</v>
      </c>
      <c r="I100" s="54">
        <v>1256</v>
      </c>
      <c r="J100" s="35">
        <v>5</v>
      </c>
      <c r="K100" s="35" t="s">
        <v>202</v>
      </c>
      <c r="L100" s="54">
        <v>679</v>
      </c>
      <c r="M100" s="54">
        <f t="shared" si="3"/>
        <v>1935</v>
      </c>
      <c r="N100" s="35" t="s">
        <v>61</v>
      </c>
      <c r="O100" s="35" t="s">
        <v>91</v>
      </c>
      <c r="P100" s="35" t="s">
        <v>41</v>
      </c>
      <c r="Q100" s="35" t="s">
        <v>163</v>
      </c>
    </row>
    <row r="101" s="1" customFormat="1" ht="26" customHeight="1" spans="1:17">
      <c r="A101" s="29"/>
      <c r="B101" s="36">
        <f>COUNT($B$4:B100)+1</f>
        <v>97</v>
      </c>
      <c r="C101" s="68" t="s">
        <v>203</v>
      </c>
      <c r="D101" s="38">
        <f t="shared" si="2"/>
        <v>318</v>
      </c>
      <c r="E101" s="46" t="s">
        <v>163</v>
      </c>
      <c r="F101" s="38" t="s">
        <v>38</v>
      </c>
      <c r="G101" s="68" t="s">
        <v>203</v>
      </c>
      <c r="H101" s="35">
        <v>1</v>
      </c>
      <c r="I101" s="54">
        <v>318</v>
      </c>
      <c r="J101" s="35"/>
      <c r="K101" s="35"/>
      <c r="L101" s="54"/>
      <c r="M101" s="54">
        <f t="shared" si="3"/>
        <v>318</v>
      </c>
      <c r="N101" s="35" t="s">
        <v>40</v>
      </c>
      <c r="O101" s="35" t="s">
        <v>204</v>
      </c>
      <c r="P101" s="35" t="s">
        <v>41</v>
      </c>
      <c r="Q101" s="35" t="s">
        <v>163</v>
      </c>
    </row>
    <row r="102" s="1" customFormat="1" ht="26" customHeight="1" spans="1:17">
      <c r="A102" s="29"/>
      <c r="B102" s="36">
        <f>COUNT($B$4:B101)+1</f>
        <v>98</v>
      </c>
      <c r="C102" s="68" t="s">
        <v>205</v>
      </c>
      <c r="D102" s="38">
        <f t="shared" si="2"/>
        <v>1243</v>
      </c>
      <c r="E102" s="46" t="s">
        <v>163</v>
      </c>
      <c r="F102" s="38" t="s">
        <v>38</v>
      </c>
      <c r="G102" s="68" t="s">
        <v>205</v>
      </c>
      <c r="H102" s="35">
        <v>4</v>
      </c>
      <c r="I102" s="54">
        <v>904</v>
      </c>
      <c r="J102" s="35">
        <v>3</v>
      </c>
      <c r="K102" s="35" t="s">
        <v>46</v>
      </c>
      <c r="L102" s="54">
        <v>339</v>
      </c>
      <c r="M102" s="54">
        <f t="shared" si="3"/>
        <v>1243</v>
      </c>
      <c r="N102" s="47" t="s">
        <v>52</v>
      </c>
      <c r="O102" s="35" t="s">
        <v>91</v>
      </c>
      <c r="P102" s="35" t="s">
        <v>82</v>
      </c>
      <c r="Q102" s="35" t="s">
        <v>163</v>
      </c>
    </row>
    <row r="103" s="1" customFormat="1" ht="26" customHeight="1" spans="1:17">
      <c r="A103" s="29"/>
      <c r="B103" s="36">
        <f>COUNT($B$4:B102)+1</f>
        <v>99</v>
      </c>
      <c r="C103" s="44" t="s">
        <v>206</v>
      </c>
      <c r="D103" s="38">
        <f t="shared" si="2"/>
        <v>639</v>
      </c>
      <c r="E103" s="44" t="s">
        <v>207</v>
      </c>
      <c r="F103" s="38" t="s">
        <v>38</v>
      </c>
      <c r="G103" s="35" t="s">
        <v>206</v>
      </c>
      <c r="H103" s="35">
        <v>1</v>
      </c>
      <c r="I103" s="54">
        <v>526</v>
      </c>
      <c r="J103" s="35">
        <v>1</v>
      </c>
      <c r="K103" s="35" t="s">
        <v>49</v>
      </c>
      <c r="L103" s="54">
        <v>113</v>
      </c>
      <c r="M103" s="54">
        <f t="shared" si="3"/>
        <v>639</v>
      </c>
      <c r="N103" s="35" t="s">
        <v>61</v>
      </c>
      <c r="O103" s="35" t="s">
        <v>44</v>
      </c>
      <c r="P103" s="35" t="s">
        <v>41</v>
      </c>
      <c r="Q103" s="35" t="s">
        <v>207</v>
      </c>
    </row>
    <row r="104" s="1" customFormat="1" ht="26" customHeight="1" spans="1:17">
      <c r="A104" s="29"/>
      <c r="B104" s="36">
        <f>COUNT($B$4:B103)+1</f>
        <v>100</v>
      </c>
      <c r="C104" s="44" t="s">
        <v>208</v>
      </c>
      <c r="D104" s="38">
        <f t="shared" si="2"/>
        <v>639</v>
      </c>
      <c r="E104" s="44" t="s">
        <v>207</v>
      </c>
      <c r="F104" s="38" t="s">
        <v>38</v>
      </c>
      <c r="G104" s="35" t="s">
        <v>208</v>
      </c>
      <c r="H104" s="35">
        <v>1</v>
      </c>
      <c r="I104" s="54">
        <v>526</v>
      </c>
      <c r="J104" s="35">
        <v>1</v>
      </c>
      <c r="K104" s="35" t="s">
        <v>49</v>
      </c>
      <c r="L104" s="54">
        <v>113</v>
      </c>
      <c r="M104" s="54">
        <f t="shared" si="3"/>
        <v>639</v>
      </c>
      <c r="N104" s="35" t="s">
        <v>61</v>
      </c>
      <c r="O104" s="35" t="s">
        <v>44</v>
      </c>
      <c r="P104" s="35" t="s">
        <v>41</v>
      </c>
      <c r="Q104" s="35" t="s">
        <v>207</v>
      </c>
    </row>
    <row r="105" s="1" customFormat="1" ht="26" customHeight="1" spans="1:17">
      <c r="A105" s="29"/>
      <c r="B105" s="36">
        <f>COUNT($B$4:B104)+1</f>
        <v>101</v>
      </c>
      <c r="C105" s="44" t="s">
        <v>209</v>
      </c>
      <c r="D105" s="38">
        <f t="shared" si="2"/>
        <v>331</v>
      </c>
      <c r="E105" s="44" t="s">
        <v>207</v>
      </c>
      <c r="F105" s="38" t="s">
        <v>38</v>
      </c>
      <c r="G105" s="35" t="s">
        <v>210</v>
      </c>
      <c r="H105" s="35">
        <v>1</v>
      </c>
      <c r="I105" s="54">
        <v>218</v>
      </c>
      <c r="J105" s="35">
        <v>1</v>
      </c>
      <c r="K105" s="35" t="s">
        <v>49</v>
      </c>
      <c r="L105" s="54">
        <v>113</v>
      </c>
      <c r="M105" s="54">
        <f t="shared" si="3"/>
        <v>331</v>
      </c>
      <c r="N105" s="35" t="s">
        <v>40</v>
      </c>
      <c r="O105" s="35" t="s">
        <v>44</v>
      </c>
      <c r="P105" s="35" t="s">
        <v>41</v>
      </c>
      <c r="Q105" s="35" t="s">
        <v>207</v>
      </c>
    </row>
    <row r="106" s="1" customFormat="1" ht="26" customHeight="1" spans="1:17">
      <c r="A106" s="29"/>
      <c r="B106" s="36">
        <f>COUNT($B$4:B105)+1</f>
        <v>102</v>
      </c>
      <c r="C106" s="44" t="s">
        <v>211</v>
      </c>
      <c r="D106" s="38">
        <f t="shared" si="2"/>
        <v>433</v>
      </c>
      <c r="E106" s="44" t="s">
        <v>207</v>
      </c>
      <c r="F106" s="38" t="s">
        <v>38</v>
      </c>
      <c r="G106" s="35" t="s">
        <v>211</v>
      </c>
      <c r="H106" s="35">
        <v>1</v>
      </c>
      <c r="I106" s="54">
        <v>320</v>
      </c>
      <c r="J106" s="35">
        <v>1</v>
      </c>
      <c r="K106" s="35" t="s">
        <v>49</v>
      </c>
      <c r="L106" s="54">
        <v>113</v>
      </c>
      <c r="M106" s="54">
        <f t="shared" si="3"/>
        <v>433</v>
      </c>
      <c r="N106" s="35" t="s">
        <v>40</v>
      </c>
      <c r="O106" s="35" t="s">
        <v>44</v>
      </c>
      <c r="P106" s="35" t="s">
        <v>41</v>
      </c>
      <c r="Q106" s="35" t="s">
        <v>207</v>
      </c>
    </row>
    <row r="107" s="1" customFormat="1" ht="26" customHeight="1" spans="1:17">
      <c r="A107" s="29"/>
      <c r="B107" s="36">
        <f>COUNT($B$4:B106)+1</f>
        <v>103</v>
      </c>
      <c r="C107" s="44" t="s">
        <v>212</v>
      </c>
      <c r="D107" s="38">
        <f t="shared" si="2"/>
        <v>318</v>
      </c>
      <c r="E107" s="44" t="s">
        <v>207</v>
      </c>
      <c r="F107" s="38" t="s">
        <v>38</v>
      </c>
      <c r="G107" s="35" t="s">
        <v>212</v>
      </c>
      <c r="H107" s="35">
        <v>1</v>
      </c>
      <c r="I107" s="54">
        <v>318</v>
      </c>
      <c r="J107" s="35"/>
      <c r="K107" s="35"/>
      <c r="L107" s="54"/>
      <c r="M107" s="54">
        <f t="shared" si="3"/>
        <v>318</v>
      </c>
      <c r="N107" s="35" t="s">
        <v>40</v>
      </c>
      <c r="O107" s="35" t="s">
        <v>44</v>
      </c>
      <c r="P107" s="35" t="s">
        <v>41</v>
      </c>
      <c r="Q107" s="35" t="s">
        <v>207</v>
      </c>
    </row>
    <row r="108" s="1" customFormat="1" ht="26" customHeight="1" spans="1:17">
      <c r="A108" s="29"/>
      <c r="B108" s="36">
        <f>COUNT($B$4:B107)+1</f>
        <v>104</v>
      </c>
      <c r="C108" s="44" t="s">
        <v>213</v>
      </c>
      <c r="D108" s="38">
        <f t="shared" si="2"/>
        <v>323</v>
      </c>
      <c r="E108" s="44" t="s">
        <v>207</v>
      </c>
      <c r="F108" s="38" t="s">
        <v>38</v>
      </c>
      <c r="G108" s="35" t="s">
        <v>213</v>
      </c>
      <c r="H108" s="35">
        <v>1</v>
      </c>
      <c r="I108" s="54">
        <v>210</v>
      </c>
      <c r="J108" s="35">
        <v>1</v>
      </c>
      <c r="K108" s="35" t="s">
        <v>49</v>
      </c>
      <c r="L108" s="54">
        <v>113</v>
      </c>
      <c r="M108" s="54">
        <f t="shared" si="3"/>
        <v>323</v>
      </c>
      <c r="N108" s="35" t="s">
        <v>40</v>
      </c>
      <c r="O108" s="35" t="s">
        <v>44</v>
      </c>
      <c r="P108" s="35" t="s">
        <v>41</v>
      </c>
      <c r="Q108" s="35" t="s">
        <v>207</v>
      </c>
    </row>
    <row r="109" s="1" customFormat="1" ht="26" customHeight="1" spans="1:17">
      <c r="A109" s="29"/>
      <c r="B109" s="36">
        <f>COUNT($B$4:B108)+1</f>
        <v>105</v>
      </c>
      <c r="C109" s="44" t="s">
        <v>214</v>
      </c>
      <c r="D109" s="38">
        <f t="shared" si="2"/>
        <v>878</v>
      </c>
      <c r="E109" s="44" t="s">
        <v>207</v>
      </c>
      <c r="F109" s="38" t="s">
        <v>38</v>
      </c>
      <c r="G109" s="35" t="s">
        <v>214</v>
      </c>
      <c r="H109" s="35">
        <v>2</v>
      </c>
      <c r="I109" s="54">
        <v>595</v>
      </c>
      <c r="J109" s="35">
        <v>2</v>
      </c>
      <c r="K109" s="35" t="s">
        <v>70</v>
      </c>
      <c r="L109" s="54">
        <v>283</v>
      </c>
      <c r="M109" s="54">
        <f t="shared" si="3"/>
        <v>878</v>
      </c>
      <c r="N109" s="35" t="s">
        <v>40</v>
      </c>
      <c r="O109" s="35" t="s">
        <v>38</v>
      </c>
      <c r="P109" s="35" t="s">
        <v>41</v>
      </c>
      <c r="Q109" s="35" t="s">
        <v>207</v>
      </c>
    </row>
    <row r="110" s="1" customFormat="1" ht="26" customHeight="1" spans="1:17">
      <c r="A110" s="29"/>
      <c r="B110" s="36">
        <f>COUNT($B$4:B109)+1</f>
        <v>106</v>
      </c>
      <c r="C110" s="44" t="s">
        <v>215</v>
      </c>
      <c r="D110" s="38">
        <f t="shared" si="2"/>
        <v>821</v>
      </c>
      <c r="E110" s="44" t="s">
        <v>207</v>
      </c>
      <c r="F110" s="38" t="s">
        <v>38</v>
      </c>
      <c r="G110" s="35" t="s">
        <v>215</v>
      </c>
      <c r="H110" s="35">
        <v>2</v>
      </c>
      <c r="I110" s="54">
        <v>595</v>
      </c>
      <c r="J110" s="35">
        <v>2</v>
      </c>
      <c r="K110" s="35" t="s">
        <v>57</v>
      </c>
      <c r="L110" s="54">
        <v>226</v>
      </c>
      <c r="M110" s="54">
        <f t="shared" si="3"/>
        <v>821</v>
      </c>
      <c r="N110" s="35" t="s">
        <v>40</v>
      </c>
      <c r="O110" s="35" t="s">
        <v>44</v>
      </c>
      <c r="P110" s="35" t="s">
        <v>41</v>
      </c>
      <c r="Q110" s="35" t="s">
        <v>207</v>
      </c>
    </row>
    <row r="111" s="1" customFormat="1" ht="26" customHeight="1" spans="1:17">
      <c r="A111" s="29"/>
      <c r="B111" s="36">
        <f>COUNT($B$4:B110)+1</f>
        <v>107</v>
      </c>
      <c r="C111" s="44" t="s">
        <v>216</v>
      </c>
      <c r="D111" s="38">
        <f t="shared" si="2"/>
        <v>821</v>
      </c>
      <c r="E111" s="44" t="s">
        <v>207</v>
      </c>
      <c r="F111" s="38" t="s">
        <v>38</v>
      </c>
      <c r="G111" s="35" t="s">
        <v>216</v>
      </c>
      <c r="H111" s="35">
        <v>2</v>
      </c>
      <c r="I111" s="54">
        <v>595</v>
      </c>
      <c r="J111" s="35">
        <v>2</v>
      </c>
      <c r="K111" s="35" t="s">
        <v>57</v>
      </c>
      <c r="L111" s="54">
        <v>226</v>
      </c>
      <c r="M111" s="54">
        <f t="shared" si="3"/>
        <v>821</v>
      </c>
      <c r="N111" s="35" t="s">
        <v>40</v>
      </c>
      <c r="O111" s="35" t="s">
        <v>67</v>
      </c>
      <c r="P111" s="35" t="s">
        <v>41</v>
      </c>
      <c r="Q111" s="35" t="s">
        <v>207</v>
      </c>
    </row>
    <row r="112" s="1" customFormat="1" ht="26" customHeight="1" spans="1:17">
      <c r="A112" s="29"/>
      <c r="B112" s="36">
        <f>COUNT($B$4:B111)+1</f>
        <v>108</v>
      </c>
      <c r="C112" s="44" t="s">
        <v>217</v>
      </c>
      <c r="D112" s="38">
        <f t="shared" si="2"/>
        <v>1044</v>
      </c>
      <c r="E112" s="44" t="s">
        <v>207</v>
      </c>
      <c r="F112" s="38" t="s">
        <v>38</v>
      </c>
      <c r="G112" s="35" t="s">
        <v>218</v>
      </c>
      <c r="H112" s="35">
        <v>3</v>
      </c>
      <c r="I112" s="54">
        <v>705</v>
      </c>
      <c r="J112" s="35">
        <v>3</v>
      </c>
      <c r="K112" s="35" t="s">
        <v>43</v>
      </c>
      <c r="L112" s="54">
        <v>339</v>
      </c>
      <c r="M112" s="54">
        <f t="shared" si="3"/>
        <v>1044</v>
      </c>
      <c r="N112" s="35" t="s">
        <v>52</v>
      </c>
      <c r="O112" s="35" t="s">
        <v>44</v>
      </c>
      <c r="P112" s="35" t="s">
        <v>41</v>
      </c>
      <c r="Q112" s="35" t="s">
        <v>207</v>
      </c>
    </row>
    <row r="113" s="1" customFormat="1" ht="26" customHeight="1" spans="1:17">
      <c r="A113" s="29"/>
      <c r="B113" s="36">
        <f>COUNT($B$4:B112)+1</f>
        <v>109</v>
      </c>
      <c r="C113" s="44" t="s">
        <v>219</v>
      </c>
      <c r="D113" s="38">
        <f t="shared" si="2"/>
        <v>798</v>
      </c>
      <c r="E113" s="44" t="s">
        <v>207</v>
      </c>
      <c r="F113" s="38" t="s">
        <v>38</v>
      </c>
      <c r="G113" s="35" t="s">
        <v>219</v>
      </c>
      <c r="H113" s="35">
        <v>2</v>
      </c>
      <c r="I113" s="54">
        <v>515</v>
      </c>
      <c r="J113" s="35">
        <v>2</v>
      </c>
      <c r="K113" s="35" t="s">
        <v>70</v>
      </c>
      <c r="L113" s="54">
        <v>283</v>
      </c>
      <c r="M113" s="54">
        <f t="shared" si="3"/>
        <v>798</v>
      </c>
      <c r="N113" s="35" t="s">
        <v>52</v>
      </c>
      <c r="O113" s="35" t="s">
        <v>44</v>
      </c>
      <c r="P113" s="35" t="s">
        <v>41</v>
      </c>
      <c r="Q113" s="35" t="s">
        <v>207</v>
      </c>
    </row>
    <row r="114" s="1" customFormat="1" ht="26" customHeight="1" spans="1:17">
      <c r="A114" s="29"/>
      <c r="B114" s="36">
        <f>COUNT($B$4:B113)+1</f>
        <v>110</v>
      </c>
      <c r="C114" s="44" t="s">
        <v>220</v>
      </c>
      <c r="D114" s="38">
        <f t="shared" si="2"/>
        <v>318</v>
      </c>
      <c r="E114" s="44" t="s">
        <v>207</v>
      </c>
      <c r="F114" s="38" t="s">
        <v>38</v>
      </c>
      <c r="G114" s="35" t="s">
        <v>220</v>
      </c>
      <c r="H114" s="35">
        <v>1</v>
      </c>
      <c r="I114" s="54">
        <v>318</v>
      </c>
      <c r="J114" s="35"/>
      <c r="K114" s="35"/>
      <c r="L114" s="54"/>
      <c r="M114" s="54">
        <f t="shared" si="3"/>
        <v>318</v>
      </c>
      <c r="N114" s="35" t="s">
        <v>52</v>
      </c>
      <c r="O114" s="35" t="s">
        <v>44</v>
      </c>
      <c r="P114" s="35" t="s">
        <v>41</v>
      </c>
      <c r="Q114" s="35" t="s">
        <v>207</v>
      </c>
    </row>
    <row r="115" s="1" customFormat="1" ht="26" customHeight="1" spans="1:17">
      <c r="A115" s="29"/>
      <c r="B115" s="36">
        <f>COUNT($B$4:B114)+1</f>
        <v>111</v>
      </c>
      <c r="C115" s="44" t="s">
        <v>221</v>
      </c>
      <c r="D115" s="38">
        <f t="shared" si="2"/>
        <v>363</v>
      </c>
      <c r="E115" s="44" t="s">
        <v>207</v>
      </c>
      <c r="F115" s="38" t="s">
        <v>38</v>
      </c>
      <c r="G115" s="35" t="s">
        <v>222</v>
      </c>
      <c r="H115" s="35">
        <v>1</v>
      </c>
      <c r="I115" s="54">
        <v>250</v>
      </c>
      <c r="J115" s="35">
        <v>1</v>
      </c>
      <c r="K115" s="35" t="s">
        <v>49</v>
      </c>
      <c r="L115" s="54">
        <v>113</v>
      </c>
      <c r="M115" s="54">
        <f t="shared" si="3"/>
        <v>363</v>
      </c>
      <c r="N115" s="35" t="s">
        <v>52</v>
      </c>
      <c r="O115" s="35" t="s">
        <v>67</v>
      </c>
      <c r="P115" s="35" t="s">
        <v>41</v>
      </c>
      <c r="Q115" s="35" t="s">
        <v>207</v>
      </c>
    </row>
    <row r="116" s="1" customFormat="1" ht="26" customHeight="1" spans="1:17">
      <c r="A116" s="29"/>
      <c r="B116" s="36">
        <f>COUNT($B$4:B115)+1</f>
        <v>112</v>
      </c>
      <c r="C116" s="44" t="s">
        <v>223</v>
      </c>
      <c r="D116" s="38">
        <f t="shared" si="2"/>
        <v>680</v>
      </c>
      <c r="E116" s="44" t="s">
        <v>207</v>
      </c>
      <c r="F116" s="38" t="s">
        <v>38</v>
      </c>
      <c r="G116" s="35" t="s">
        <v>223</v>
      </c>
      <c r="H116" s="35">
        <v>1</v>
      </c>
      <c r="I116" s="54">
        <v>567</v>
      </c>
      <c r="J116" s="35">
        <v>1</v>
      </c>
      <c r="K116" s="35" t="s">
        <v>49</v>
      </c>
      <c r="L116" s="54">
        <v>113</v>
      </c>
      <c r="M116" s="54">
        <f t="shared" si="3"/>
        <v>680</v>
      </c>
      <c r="N116" s="35" t="s">
        <v>52</v>
      </c>
      <c r="O116" s="35" t="s">
        <v>44</v>
      </c>
      <c r="P116" s="35" t="s">
        <v>41</v>
      </c>
      <c r="Q116" s="35" t="s">
        <v>207</v>
      </c>
    </row>
    <row r="117" s="1" customFormat="1" ht="26" customHeight="1" spans="1:17">
      <c r="A117" s="29"/>
      <c r="B117" s="36">
        <f>COUNT($B$4:B116)+1</f>
        <v>113</v>
      </c>
      <c r="C117" s="44" t="s">
        <v>224</v>
      </c>
      <c r="D117" s="38">
        <f t="shared" si="2"/>
        <v>608</v>
      </c>
      <c r="E117" s="44" t="s">
        <v>207</v>
      </c>
      <c r="F117" s="38" t="s">
        <v>38</v>
      </c>
      <c r="G117" s="35" t="s">
        <v>224</v>
      </c>
      <c r="H117" s="35">
        <v>2</v>
      </c>
      <c r="I117" s="54">
        <v>495</v>
      </c>
      <c r="J117" s="35">
        <v>1</v>
      </c>
      <c r="K117" s="35" t="s">
        <v>49</v>
      </c>
      <c r="L117" s="54">
        <v>113</v>
      </c>
      <c r="M117" s="54">
        <f t="shared" si="3"/>
        <v>608</v>
      </c>
      <c r="N117" s="35" t="s">
        <v>52</v>
      </c>
      <c r="O117" s="35" t="s">
        <v>44</v>
      </c>
      <c r="P117" s="35" t="s">
        <v>41</v>
      </c>
      <c r="Q117" s="35" t="s">
        <v>207</v>
      </c>
    </row>
    <row r="118" s="1" customFormat="1" ht="26" customHeight="1" spans="1:17">
      <c r="A118" s="29"/>
      <c r="B118" s="36">
        <f>COUNT($B$4:B117)+1</f>
        <v>114</v>
      </c>
      <c r="C118" s="44" t="s">
        <v>225</v>
      </c>
      <c r="D118" s="38">
        <f t="shared" si="2"/>
        <v>1074</v>
      </c>
      <c r="E118" s="44" t="s">
        <v>207</v>
      </c>
      <c r="F118" s="38" t="s">
        <v>38</v>
      </c>
      <c r="G118" s="35" t="s">
        <v>225</v>
      </c>
      <c r="H118" s="35">
        <v>3</v>
      </c>
      <c r="I118" s="54">
        <v>735</v>
      </c>
      <c r="J118" s="35">
        <v>3</v>
      </c>
      <c r="K118" s="35" t="s">
        <v>66</v>
      </c>
      <c r="L118" s="54">
        <v>339</v>
      </c>
      <c r="M118" s="54">
        <f t="shared" si="3"/>
        <v>1074</v>
      </c>
      <c r="N118" s="35" t="s">
        <v>52</v>
      </c>
      <c r="O118" s="35" t="s">
        <v>67</v>
      </c>
      <c r="P118" s="35" t="s">
        <v>41</v>
      </c>
      <c r="Q118" s="35" t="s">
        <v>207</v>
      </c>
    </row>
    <row r="119" s="1" customFormat="1" ht="26" customHeight="1" spans="1:17">
      <c r="A119" s="29"/>
      <c r="B119" s="36">
        <f>COUNT($B$4:B118)+1</f>
        <v>115</v>
      </c>
      <c r="C119" s="35" t="s">
        <v>226</v>
      </c>
      <c r="D119" s="38">
        <f t="shared" si="2"/>
        <v>363</v>
      </c>
      <c r="E119" s="44" t="s">
        <v>207</v>
      </c>
      <c r="F119" s="38" t="s">
        <v>38</v>
      </c>
      <c r="G119" s="35" t="s">
        <v>226</v>
      </c>
      <c r="H119" s="35">
        <v>1</v>
      </c>
      <c r="I119" s="54">
        <v>250</v>
      </c>
      <c r="J119" s="35">
        <v>1</v>
      </c>
      <c r="K119" s="35" t="s">
        <v>49</v>
      </c>
      <c r="L119" s="54">
        <v>113</v>
      </c>
      <c r="M119" s="54">
        <f t="shared" si="3"/>
        <v>363</v>
      </c>
      <c r="N119" s="35" t="s">
        <v>52</v>
      </c>
      <c r="O119" s="35" t="s">
        <v>67</v>
      </c>
      <c r="P119" s="35" t="s">
        <v>41</v>
      </c>
      <c r="Q119" s="35" t="s">
        <v>207</v>
      </c>
    </row>
    <row r="120" s="1" customFormat="1" ht="26" customHeight="1" spans="1:17">
      <c r="A120" s="29"/>
      <c r="B120" s="36">
        <f>COUNT($B$4:B119)+1</f>
        <v>116</v>
      </c>
      <c r="C120" s="44" t="s">
        <v>227</v>
      </c>
      <c r="D120" s="38">
        <f t="shared" si="2"/>
        <v>275</v>
      </c>
      <c r="E120" s="44" t="s">
        <v>207</v>
      </c>
      <c r="F120" s="38" t="s">
        <v>38</v>
      </c>
      <c r="G120" s="35" t="s">
        <v>227</v>
      </c>
      <c r="H120" s="35">
        <v>1</v>
      </c>
      <c r="I120" s="54">
        <v>275</v>
      </c>
      <c r="J120" s="35"/>
      <c r="K120" s="35"/>
      <c r="L120" s="54"/>
      <c r="M120" s="54">
        <f t="shared" si="3"/>
        <v>275</v>
      </c>
      <c r="N120" s="35" t="s">
        <v>52</v>
      </c>
      <c r="O120" s="35" t="s">
        <v>44</v>
      </c>
      <c r="P120" s="35" t="s">
        <v>41</v>
      </c>
      <c r="Q120" s="35" t="s">
        <v>207</v>
      </c>
    </row>
    <row r="121" s="1" customFormat="1" ht="26" customHeight="1" spans="1:17">
      <c r="A121" s="29"/>
      <c r="B121" s="36">
        <f>COUNT($B$4:B120)+1</f>
        <v>117</v>
      </c>
      <c r="C121" s="44" t="s">
        <v>228</v>
      </c>
      <c r="D121" s="38">
        <f t="shared" si="2"/>
        <v>275</v>
      </c>
      <c r="E121" s="44" t="s">
        <v>207</v>
      </c>
      <c r="F121" s="38" t="s">
        <v>38</v>
      </c>
      <c r="G121" s="35" t="s">
        <v>228</v>
      </c>
      <c r="H121" s="35">
        <v>1</v>
      </c>
      <c r="I121" s="54">
        <v>275</v>
      </c>
      <c r="J121" s="35"/>
      <c r="K121" s="35"/>
      <c r="L121" s="54"/>
      <c r="M121" s="54">
        <f t="shared" si="3"/>
        <v>275</v>
      </c>
      <c r="N121" s="35" t="s">
        <v>52</v>
      </c>
      <c r="O121" s="35" t="s">
        <v>44</v>
      </c>
      <c r="P121" s="35" t="s">
        <v>41</v>
      </c>
      <c r="Q121" s="35" t="s">
        <v>207</v>
      </c>
    </row>
    <row r="122" s="1" customFormat="1" ht="26" customHeight="1" spans="1:17">
      <c r="A122" s="29"/>
      <c r="B122" s="36">
        <f>COUNT($B$4:B121)+1</f>
        <v>118</v>
      </c>
      <c r="C122" s="44" t="s">
        <v>229</v>
      </c>
      <c r="D122" s="38">
        <f t="shared" si="2"/>
        <v>712</v>
      </c>
      <c r="E122" s="44" t="s">
        <v>207</v>
      </c>
      <c r="F122" s="38" t="s">
        <v>38</v>
      </c>
      <c r="G122" s="35" t="s">
        <v>230</v>
      </c>
      <c r="H122" s="35">
        <v>2</v>
      </c>
      <c r="I122" s="54">
        <v>712</v>
      </c>
      <c r="J122" s="35"/>
      <c r="K122" s="35"/>
      <c r="L122" s="54"/>
      <c r="M122" s="54">
        <f t="shared" si="3"/>
        <v>712</v>
      </c>
      <c r="N122" s="35" t="s">
        <v>52</v>
      </c>
      <c r="O122" s="35" t="s">
        <v>44</v>
      </c>
      <c r="P122" s="49" t="s">
        <v>231</v>
      </c>
      <c r="Q122" s="35" t="s">
        <v>207</v>
      </c>
    </row>
    <row r="123" s="1" customFormat="1" ht="26" customHeight="1" spans="1:17">
      <c r="A123" s="29"/>
      <c r="B123" s="36">
        <f>COUNT($B$4:B122)+1</f>
        <v>119</v>
      </c>
      <c r="C123" s="44" t="s">
        <v>232</v>
      </c>
      <c r="D123" s="38">
        <f t="shared" si="2"/>
        <v>1119</v>
      </c>
      <c r="E123" s="44" t="s">
        <v>207</v>
      </c>
      <c r="F123" s="38" t="s">
        <v>38</v>
      </c>
      <c r="G123" s="35" t="s">
        <v>233</v>
      </c>
      <c r="H123" s="35">
        <v>3</v>
      </c>
      <c r="I123" s="54">
        <v>780</v>
      </c>
      <c r="J123" s="35">
        <v>3</v>
      </c>
      <c r="K123" s="35" t="s">
        <v>46</v>
      </c>
      <c r="L123" s="54">
        <v>339</v>
      </c>
      <c r="M123" s="54">
        <f t="shared" si="3"/>
        <v>1119</v>
      </c>
      <c r="N123" s="35" t="s">
        <v>52</v>
      </c>
      <c r="O123" s="35" t="s">
        <v>91</v>
      </c>
      <c r="P123" s="35" t="s">
        <v>41</v>
      </c>
      <c r="Q123" s="35" t="s">
        <v>207</v>
      </c>
    </row>
    <row r="124" s="1" customFormat="1" ht="26" customHeight="1" spans="1:17">
      <c r="A124" s="29"/>
      <c r="B124" s="36">
        <f>COUNT($B$4:B123)+1</f>
        <v>120</v>
      </c>
      <c r="C124" s="44" t="s">
        <v>234</v>
      </c>
      <c r="D124" s="38">
        <f t="shared" si="2"/>
        <v>318</v>
      </c>
      <c r="E124" s="44" t="s">
        <v>207</v>
      </c>
      <c r="F124" s="38" t="s">
        <v>38</v>
      </c>
      <c r="G124" s="35" t="s">
        <v>234</v>
      </c>
      <c r="H124" s="35">
        <v>1</v>
      </c>
      <c r="I124" s="54">
        <v>318</v>
      </c>
      <c r="J124" s="35"/>
      <c r="K124" s="35"/>
      <c r="L124" s="54"/>
      <c r="M124" s="54">
        <f t="shared" si="3"/>
        <v>318</v>
      </c>
      <c r="N124" s="35" t="s">
        <v>40</v>
      </c>
      <c r="O124" s="35" t="s">
        <v>44</v>
      </c>
      <c r="P124" s="35" t="s">
        <v>41</v>
      </c>
      <c r="Q124" s="35" t="s">
        <v>207</v>
      </c>
    </row>
    <row r="125" s="1" customFormat="1" ht="26" customHeight="1" spans="1:17">
      <c r="A125" s="29"/>
      <c r="B125" s="36">
        <f>COUNT($B$4:B124)+1</f>
        <v>121</v>
      </c>
      <c r="C125" s="46" t="s">
        <v>235</v>
      </c>
      <c r="D125" s="38">
        <f t="shared" si="2"/>
        <v>318</v>
      </c>
      <c r="E125" s="44" t="s">
        <v>207</v>
      </c>
      <c r="F125" s="38" t="s">
        <v>38</v>
      </c>
      <c r="G125" s="47" t="s">
        <v>236</v>
      </c>
      <c r="H125" s="47">
        <v>1</v>
      </c>
      <c r="I125" s="59">
        <v>318</v>
      </c>
      <c r="J125" s="47"/>
      <c r="K125" s="47"/>
      <c r="L125" s="59"/>
      <c r="M125" s="54">
        <f t="shared" si="3"/>
        <v>318</v>
      </c>
      <c r="N125" s="47" t="s">
        <v>52</v>
      </c>
      <c r="O125" s="47" t="s">
        <v>38</v>
      </c>
      <c r="P125" s="35" t="s">
        <v>41</v>
      </c>
      <c r="Q125" s="47" t="s">
        <v>207</v>
      </c>
    </row>
    <row r="126" s="1" customFormat="1" ht="26" customHeight="1" spans="1:17">
      <c r="A126" s="29"/>
      <c r="B126" s="36">
        <f>COUNT($B$4:B125)+1</f>
        <v>122</v>
      </c>
      <c r="C126" s="46" t="s">
        <v>237</v>
      </c>
      <c r="D126" s="38">
        <f t="shared" si="2"/>
        <v>318</v>
      </c>
      <c r="E126" s="44" t="s">
        <v>207</v>
      </c>
      <c r="F126" s="38" t="s">
        <v>38</v>
      </c>
      <c r="G126" s="47" t="s">
        <v>238</v>
      </c>
      <c r="H126" s="47">
        <v>1</v>
      </c>
      <c r="I126" s="59">
        <v>318</v>
      </c>
      <c r="J126" s="47"/>
      <c r="K126" s="47"/>
      <c r="L126" s="59"/>
      <c r="M126" s="54">
        <f t="shared" si="3"/>
        <v>318</v>
      </c>
      <c r="N126" s="47" t="s">
        <v>52</v>
      </c>
      <c r="O126" s="47" t="s">
        <v>38</v>
      </c>
      <c r="P126" s="35" t="s">
        <v>41</v>
      </c>
      <c r="Q126" s="47" t="s">
        <v>207</v>
      </c>
    </row>
    <row r="127" s="20" customFormat="1" ht="26" customHeight="1" spans="1:17">
      <c r="A127" s="29"/>
      <c r="B127" s="36">
        <f>COUNT($B$4:B126)+1</f>
        <v>123</v>
      </c>
      <c r="C127" s="46" t="s">
        <v>239</v>
      </c>
      <c r="D127" s="38">
        <f t="shared" si="2"/>
        <v>318</v>
      </c>
      <c r="E127" s="44" t="s">
        <v>207</v>
      </c>
      <c r="F127" s="38" t="s">
        <v>38</v>
      </c>
      <c r="G127" s="47" t="s">
        <v>239</v>
      </c>
      <c r="H127" s="47">
        <v>1</v>
      </c>
      <c r="I127" s="59">
        <v>205</v>
      </c>
      <c r="J127" s="47">
        <v>1</v>
      </c>
      <c r="K127" s="47" t="s">
        <v>49</v>
      </c>
      <c r="L127" s="59">
        <v>113</v>
      </c>
      <c r="M127" s="54">
        <f t="shared" si="3"/>
        <v>318</v>
      </c>
      <c r="N127" s="47" t="s">
        <v>52</v>
      </c>
      <c r="O127" s="47" t="s">
        <v>38</v>
      </c>
      <c r="P127" s="35" t="s">
        <v>41</v>
      </c>
      <c r="Q127" s="47" t="s">
        <v>207</v>
      </c>
    </row>
    <row r="128" s="20" customFormat="1" ht="26" customHeight="1" spans="1:17">
      <c r="A128" s="29"/>
      <c r="B128" s="36">
        <f>COUNT($B$4:B127)+1</f>
        <v>124</v>
      </c>
      <c r="C128" s="44" t="s">
        <v>240</v>
      </c>
      <c r="D128" s="38">
        <f t="shared" si="2"/>
        <v>1417</v>
      </c>
      <c r="E128" s="44" t="s">
        <v>207</v>
      </c>
      <c r="F128" s="38" t="s">
        <v>38</v>
      </c>
      <c r="G128" s="54" t="s">
        <v>241</v>
      </c>
      <c r="H128" s="35">
        <v>2</v>
      </c>
      <c r="I128" s="54">
        <v>1134</v>
      </c>
      <c r="J128" s="35">
        <v>2</v>
      </c>
      <c r="K128" s="35" t="s">
        <v>173</v>
      </c>
      <c r="L128" s="54">
        <v>283</v>
      </c>
      <c r="M128" s="54">
        <f t="shared" si="3"/>
        <v>1417</v>
      </c>
      <c r="N128" s="35" t="s">
        <v>52</v>
      </c>
      <c r="O128" s="35" t="s">
        <v>91</v>
      </c>
      <c r="P128" s="35" t="s">
        <v>242</v>
      </c>
      <c r="Q128" s="35" t="s">
        <v>207</v>
      </c>
    </row>
    <row r="129" s="20" customFormat="1" ht="26" customHeight="1" spans="1:17">
      <c r="A129" s="29"/>
      <c r="B129" s="36">
        <f>COUNT($B$4:B128)+1</f>
        <v>125</v>
      </c>
      <c r="C129" s="39" t="s">
        <v>243</v>
      </c>
      <c r="D129" s="38">
        <f t="shared" si="2"/>
        <v>318</v>
      </c>
      <c r="E129" s="44" t="s">
        <v>207</v>
      </c>
      <c r="F129" s="38" t="s">
        <v>38</v>
      </c>
      <c r="G129" s="70" t="s">
        <v>243</v>
      </c>
      <c r="H129" s="71">
        <v>1</v>
      </c>
      <c r="I129" s="17">
        <v>318</v>
      </c>
      <c r="J129" s="35"/>
      <c r="K129" s="18"/>
      <c r="L129" s="54"/>
      <c r="M129" s="54">
        <f t="shared" si="3"/>
        <v>318</v>
      </c>
      <c r="N129" s="35" t="s">
        <v>52</v>
      </c>
      <c r="O129" s="35" t="s">
        <v>91</v>
      </c>
      <c r="P129" s="35" t="s">
        <v>41</v>
      </c>
      <c r="Q129" s="35" t="s">
        <v>207</v>
      </c>
    </row>
    <row r="130" s="20" customFormat="1" ht="26" customHeight="1" spans="1:17">
      <c r="A130" s="29"/>
      <c r="B130" s="36">
        <f>COUNT($B$4:B129)+1</f>
        <v>126</v>
      </c>
      <c r="C130" s="39" t="s">
        <v>244</v>
      </c>
      <c r="D130" s="38">
        <f t="shared" si="2"/>
        <v>1287</v>
      </c>
      <c r="E130" s="44" t="s">
        <v>207</v>
      </c>
      <c r="F130" s="38" t="s">
        <v>38</v>
      </c>
      <c r="G130" s="68" t="s">
        <v>244</v>
      </c>
      <c r="H130" s="70">
        <v>3</v>
      </c>
      <c r="I130" s="17">
        <v>948</v>
      </c>
      <c r="J130" s="35">
        <v>3</v>
      </c>
      <c r="K130" s="35" t="s">
        <v>46</v>
      </c>
      <c r="L130" s="54">
        <v>339</v>
      </c>
      <c r="M130" s="54">
        <f t="shared" si="3"/>
        <v>1287</v>
      </c>
      <c r="N130" s="35" t="s">
        <v>52</v>
      </c>
      <c r="O130" s="35" t="s">
        <v>91</v>
      </c>
      <c r="P130" s="35" t="s">
        <v>41</v>
      </c>
      <c r="Q130" s="35" t="s">
        <v>207</v>
      </c>
    </row>
    <row r="131" s="20" customFormat="1" ht="26" customHeight="1" spans="1:17">
      <c r="A131" s="29"/>
      <c r="B131" s="36">
        <f>COUNT($B$4:B130)+1</f>
        <v>127</v>
      </c>
      <c r="C131" s="39" t="s">
        <v>245</v>
      </c>
      <c r="D131" s="38">
        <f t="shared" si="2"/>
        <v>318</v>
      </c>
      <c r="E131" s="44" t="s">
        <v>207</v>
      </c>
      <c r="F131" s="38" t="s">
        <v>38</v>
      </c>
      <c r="G131" s="68" t="s">
        <v>245</v>
      </c>
      <c r="H131" s="70">
        <v>1</v>
      </c>
      <c r="I131" s="17">
        <v>318</v>
      </c>
      <c r="J131" s="35"/>
      <c r="K131" s="35"/>
      <c r="L131" s="54"/>
      <c r="M131" s="54">
        <f t="shared" si="3"/>
        <v>318</v>
      </c>
      <c r="N131" s="35" t="s">
        <v>52</v>
      </c>
      <c r="O131" s="35" t="s">
        <v>204</v>
      </c>
      <c r="P131" s="35" t="s">
        <v>82</v>
      </c>
      <c r="Q131" s="35" t="s">
        <v>207</v>
      </c>
    </row>
    <row r="132" s="20" customFormat="1" ht="26" customHeight="1" spans="1:17">
      <c r="A132" s="29"/>
      <c r="B132" s="36">
        <f>COUNT($B$4:B131)+1</f>
        <v>128</v>
      </c>
      <c r="C132" s="39" t="s">
        <v>246</v>
      </c>
      <c r="D132" s="38">
        <f t="shared" si="2"/>
        <v>1404</v>
      </c>
      <c r="E132" s="44" t="s">
        <v>207</v>
      </c>
      <c r="F132" s="38" t="s">
        <v>38</v>
      </c>
      <c r="G132" s="68" t="s">
        <v>246</v>
      </c>
      <c r="H132" s="70">
        <v>4</v>
      </c>
      <c r="I132" s="17">
        <v>980</v>
      </c>
      <c r="J132" s="35">
        <v>4</v>
      </c>
      <c r="K132" s="35" t="s">
        <v>247</v>
      </c>
      <c r="L132" s="54">
        <v>424</v>
      </c>
      <c r="M132" s="54">
        <f t="shared" si="3"/>
        <v>1404</v>
      </c>
      <c r="N132" s="35" t="s">
        <v>52</v>
      </c>
      <c r="O132" s="35" t="s">
        <v>91</v>
      </c>
      <c r="P132" s="35" t="s">
        <v>82</v>
      </c>
      <c r="Q132" s="35" t="s">
        <v>207</v>
      </c>
    </row>
    <row r="133" s="20" customFormat="1" ht="26" customHeight="1" spans="1:17">
      <c r="A133" s="29"/>
      <c r="B133" s="36">
        <f>COUNT($B$4:B132)+1</f>
        <v>129</v>
      </c>
      <c r="C133" s="39" t="s">
        <v>248</v>
      </c>
      <c r="D133" s="38">
        <f t="shared" si="2"/>
        <v>318</v>
      </c>
      <c r="E133" s="44" t="s">
        <v>207</v>
      </c>
      <c r="F133" s="38" t="s">
        <v>38</v>
      </c>
      <c r="G133" s="68" t="s">
        <v>249</v>
      </c>
      <c r="H133" s="70">
        <v>1</v>
      </c>
      <c r="I133" s="17">
        <v>318</v>
      </c>
      <c r="J133" s="35"/>
      <c r="K133" s="35"/>
      <c r="L133" s="54"/>
      <c r="M133" s="54">
        <f t="shared" si="3"/>
        <v>318</v>
      </c>
      <c r="N133" s="35" t="s">
        <v>52</v>
      </c>
      <c r="O133" s="35" t="s">
        <v>91</v>
      </c>
      <c r="P133" s="35" t="s">
        <v>82</v>
      </c>
      <c r="Q133" s="35" t="s">
        <v>207</v>
      </c>
    </row>
    <row r="134" s="20" customFormat="1" ht="26" customHeight="1" spans="1:17">
      <c r="A134" s="29"/>
      <c r="B134" s="36">
        <f>COUNT($B$4:B133)+1</f>
        <v>130</v>
      </c>
      <c r="C134" s="44" t="s">
        <v>250</v>
      </c>
      <c r="D134" s="38">
        <f t="shared" ref="D134:D161" si="4">M134</f>
        <v>794</v>
      </c>
      <c r="E134" s="44" t="s">
        <v>207</v>
      </c>
      <c r="F134" s="38" t="s">
        <v>38</v>
      </c>
      <c r="G134" s="35" t="s">
        <v>250</v>
      </c>
      <c r="H134" s="35">
        <v>2</v>
      </c>
      <c r="I134" s="54">
        <v>611</v>
      </c>
      <c r="J134" s="35">
        <v>2</v>
      </c>
      <c r="K134" s="35" t="s">
        <v>54</v>
      </c>
      <c r="L134" s="54">
        <v>183</v>
      </c>
      <c r="M134" s="54">
        <f t="shared" ref="M134:M162" si="5">I134+L134</f>
        <v>794</v>
      </c>
      <c r="N134" s="35" t="s">
        <v>40</v>
      </c>
      <c r="O134" s="35" t="s">
        <v>44</v>
      </c>
      <c r="P134" s="35" t="s">
        <v>41</v>
      </c>
      <c r="Q134" s="35" t="s">
        <v>251</v>
      </c>
    </row>
    <row r="135" s="1" customFormat="1" ht="26" customHeight="1" spans="1:17">
      <c r="A135" s="29"/>
      <c r="B135" s="36">
        <f>COUNT($B$4:B134)+1</f>
        <v>131</v>
      </c>
      <c r="C135" s="44" t="s">
        <v>252</v>
      </c>
      <c r="D135" s="38">
        <f t="shared" si="4"/>
        <v>431</v>
      </c>
      <c r="E135" s="44" t="s">
        <v>207</v>
      </c>
      <c r="F135" s="38" t="s">
        <v>38</v>
      </c>
      <c r="G135" s="35" t="s">
        <v>252</v>
      </c>
      <c r="H135" s="35">
        <v>1</v>
      </c>
      <c r="I135" s="54">
        <v>318</v>
      </c>
      <c r="J135" s="35">
        <v>1</v>
      </c>
      <c r="K135" s="35" t="s">
        <v>49</v>
      </c>
      <c r="L135" s="54">
        <v>113</v>
      </c>
      <c r="M135" s="54">
        <f t="shared" si="5"/>
        <v>431</v>
      </c>
      <c r="N135" s="35" t="s">
        <v>40</v>
      </c>
      <c r="O135" s="35" t="s">
        <v>44</v>
      </c>
      <c r="P135" s="35" t="s">
        <v>41</v>
      </c>
      <c r="Q135" s="35" t="s">
        <v>251</v>
      </c>
    </row>
    <row r="136" s="1" customFormat="1" ht="26" customHeight="1" spans="1:17">
      <c r="A136" s="29"/>
      <c r="B136" s="36">
        <f>COUNT($B$4:B135)+1</f>
        <v>132</v>
      </c>
      <c r="C136" s="44" t="s">
        <v>253</v>
      </c>
      <c r="D136" s="38">
        <f t="shared" si="4"/>
        <v>769</v>
      </c>
      <c r="E136" s="44" t="s">
        <v>207</v>
      </c>
      <c r="F136" s="38" t="s">
        <v>38</v>
      </c>
      <c r="G136" s="35" t="s">
        <v>253</v>
      </c>
      <c r="H136" s="35">
        <v>2</v>
      </c>
      <c r="I136" s="54">
        <v>543</v>
      </c>
      <c r="J136" s="35">
        <v>2</v>
      </c>
      <c r="K136" s="35" t="s">
        <v>57</v>
      </c>
      <c r="L136" s="54">
        <v>226</v>
      </c>
      <c r="M136" s="54">
        <f t="shared" si="5"/>
        <v>769</v>
      </c>
      <c r="N136" s="35" t="s">
        <v>52</v>
      </c>
      <c r="O136" s="35" t="s">
        <v>44</v>
      </c>
      <c r="P136" s="35" t="s">
        <v>41</v>
      </c>
      <c r="Q136" s="35" t="s">
        <v>251</v>
      </c>
    </row>
    <row r="137" s="1" customFormat="1" ht="26" customHeight="1" spans="1:17">
      <c r="A137" s="29"/>
      <c r="B137" s="36">
        <f>COUNT($B$4:B136)+1</f>
        <v>133</v>
      </c>
      <c r="C137" s="44" t="s">
        <v>254</v>
      </c>
      <c r="D137" s="38">
        <f t="shared" si="4"/>
        <v>397</v>
      </c>
      <c r="E137" s="44" t="s">
        <v>207</v>
      </c>
      <c r="F137" s="38" t="s">
        <v>38</v>
      </c>
      <c r="G137" s="35" t="s">
        <v>255</v>
      </c>
      <c r="H137" s="35">
        <v>1</v>
      </c>
      <c r="I137" s="54">
        <v>284</v>
      </c>
      <c r="J137" s="35">
        <v>1</v>
      </c>
      <c r="K137" s="35" t="s">
        <v>123</v>
      </c>
      <c r="L137" s="54">
        <v>113</v>
      </c>
      <c r="M137" s="54">
        <f t="shared" si="5"/>
        <v>397</v>
      </c>
      <c r="N137" s="35" t="s">
        <v>52</v>
      </c>
      <c r="O137" s="35" t="s">
        <v>67</v>
      </c>
      <c r="P137" s="35" t="s">
        <v>41</v>
      </c>
      <c r="Q137" s="35" t="s">
        <v>251</v>
      </c>
    </row>
    <row r="138" s="1" customFormat="1" ht="26" customHeight="1" spans="1:17">
      <c r="A138" s="29"/>
      <c r="B138" s="36">
        <f>COUNT($B$4:B137)+1</f>
        <v>134</v>
      </c>
      <c r="C138" s="44" t="s">
        <v>256</v>
      </c>
      <c r="D138" s="38">
        <f t="shared" si="4"/>
        <v>1033</v>
      </c>
      <c r="E138" s="44" t="s">
        <v>207</v>
      </c>
      <c r="F138" s="38" t="s">
        <v>38</v>
      </c>
      <c r="G138" s="35" t="s">
        <v>257</v>
      </c>
      <c r="H138" s="35">
        <v>3</v>
      </c>
      <c r="I138" s="54">
        <v>807</v>
      </c>
      <c r="J138" s="35">
        <v>2</v>
      </c>
      <c r="K138" s="35" t="s">
        <v>141</v>
      </c>
      <c r="L138" s="54">
        <v>226</v>
      </c>
      <c r="M138" s="54">
        <f t="shared" si="5"/>
        <v>1033</v>
      </c>
      <c r="N138" s="35" t="s">
        <v>52</v>
      </c>
      <c r="O138" s="35" t="s">
        <v>44</v>
      </c>
      <c r="P138" s="35" t="s">
        <v>41</v>
      </c>
      <c r="Q138" s="35" t="s">
        <v>251</v>
      </c>
    </row>
    <row r="139" s="1" customFormat="1" ht="26" customHeight="1" spans="1:17">
      <c r="A139" s="29"/>
      <c r="B139" s="36">
        <f>COUNT($B$4:B138)+1</f>
        <v>135</v>
      </c>
      <c r="C139" s="44" t="s">
        <v>258</v>
      </c>
      <c r="D139" s="38">
        <f t="shared" si="4"/>
        <v>1528</v>
      </c>
      <c r="E139" s="44" t="s">
        <v>207</v>
      </c>
      <c r="F139" s="38" t="s">
        <v>38</v>
      </c>
      <c r="G139" s="35" t="s">
        <v>259</v>
      </c>
      <c r="H139" s="35">
        <v>4</v>
      </c>
      <c r="I139" s="54">
        <v>1076</v>
      </c>
      <c r="J139" s="35">
        <v>4</v>
      </c>
      <c r="K139" s="35" t="s">
        <v>199</v>
      </c>
      <c r="L139" s="54">
        <v>452</v>
      </c>
      <c r="M139" s="54">
        <f t="shared" si="5"/>
        <v>1528</v>
      </c>
      <c r="N139" s="35" t="s">
        <v>52</v>
      </c>
      <c r="O139" s="35" t="s">
        <v>44</v>
      </c>
      <c r="P139" s="35" t="s">
        <v>41</v>
      </c>
      <c r="Q139" s="35" t="s">
        <v>251</v>
      </c>
    </row>
    <row r="140" s="1" customFormat="1" ht="26" customHeight="1" spans="1:17">
      <c r="A140" s="29"/>
      <c r="B140" s="36">
        <f>COUNT($B$4:B139)+1</f>
        <v>136</v>
      </c>
      <c r="C140" s="44" t="s">
        <v>260</v>
      </c>
      <c r="D140" s="38">
        <f t="shared" si="4"/>
        <v>920</v>
      </c>
      <c r="E140" s="44" t="s">
        <v>207</v>
      </c>
      <c r="F140" s="38" t="s">
        <v>38</v>
      </c>
      <c r="G140" s="35" t="s">
        <v>260</v>
      </c>
      <c r="H140" s="35">
        <v>3</v>
      </c>
      <c r="I140" s="54">
        <v>807</v>
      </c>
      <c r="J140" s="35">
        <v>1</v>
      </c>
      <c r="K140" s="35" t="s">
        <v>261</v>
      </c>
      <c r="L140" s="54">
        <v>113</v>
      </c>
      <c r="M140" s="54">
        <f t="shared" si="5"/>
        <v>920</v>
      </c>
      <c r="N140" s="35" t="s">
        <v>52</v>
      </c>
      <c r="O140" s="35" t="s">
        <v>38</v>
      </c>
      <c r="P140" s="35" t="s">
        <v>41</v>
      </c>
      <c r="Q140" s="35" t="s">
        <v>251</v>
      </c>
    </row>
    <row r="141" s="1" customFormat="1" ht="26" customHeight="1" spans="1:17">
      <c r="A141" s="29"/>
      <c r="B141" s="36">
        <f>COUNT($B$4:B140)+1</f>
        <v>137</v>
      </c>
      <c r="C141" s="44" t="s">
        <v>262</v>
      </c>
      <c r="D141" s="38">
        <f t="shared" si="4"/>
        <v>883</v>
      </c>
      <c r="E141" s="44" t="s">
        <v>207</v>
      </c>
      <c r="F141" s="38" t="s">
        <v>38</v>
      </c>
      <c r="G141" s="35" t="s">
        <v>262</v>
      </c>
      <c r="H141" s="35">
        <v>2</v>
      </c>
      <c r="I141" s="54">
        <v>543</v>
      </c>
      <c r="J141" s="35">
        <v>2</v>
      </c>
      <c r="K141" s="35" t="s">
        <v>70</v>
      </c>
      <c r="L141" s="54">
        <v>340</v>
      </c>
      <c r="M141" s="54">
        <f t="shared" si="5"/>
        <v>883</v>
      </c>
      <c r="N141" s="35" t="s">
        <v>52</v>
      </c>
      <c r="O141" s="35" t="s">
        <v>44</v>
      </c>
      <c r="P141" s="35" t="s">
        <v>41</v>
      </c>
      <c r="Q141" s="35" t="s">
        <v>251</v>
      </c>
    </row>
    <row r="142" s="19" customFormat="1" ht="26" customHeight="1" spans="1:17">
      <c r="A142" s="51"/>
      <c r="B142" s="41">
        <f>COUNT($B$4:B141)+1</f>
        <v>138</v>
      </c>
      <c r="C142" s="52" t="s">
        <v>263</v>
      </c>
      <c r="D142" s="43">
        <f t="shared" si="4"/>
        <v>318</v>
      </c>
      <c r="E142" s="52" t="s">
        <v>207</v>
      </c>
      <c r="F142" s="43" t="s">
        <v>38</v>
      </c>
      <c r="G142" s="40" t="s">
        <v>264</v>
      </c>
      <c r="H142" s="40">
        <v>1</v>
      </c>
      <c r="I142" s="62">
        <v>318</v>
      </c>
      <c r="J142" s="40"/>
      <c r="K142" s="40"/>
      <c r="L142" s="62"/>
      <c r="M142" s="62">
        <f t="shared" si="5"/>
        <v>318</v>
      </c>
      <c r="N142" s="40" t="s">
        <v>52</v>
      </c>
      <c r="O142" s="40" t="s">
        <v>44</v>
      </c>
      <c r="P142" s="40" t="s">
        <v>82</v>
      </c>
      <c r="Q142" s="40" t="s">
        <v>251</v>
      </c>
    </row>
    <row r="143" s="1" customFormat="1" ht="26" customHeight="1" spans="1:17">
      <c r="A143" s="29"/>
      <c r="B143" s="36">
        <f>COUNT($B$4:B142)+1</f>
        <v>139</v>
      </c>
      <c r="C143" s="44" t="s">
        <v>265</v>
      </c>
      <c r="D143" s="38">
        <f t="shared" si="4"/>
        <v>1310</v>
      </c>
      <c r="E143" s="44" t="s">
        <v>266</v>
      </c>
      <c r="F143" s="38" t="s">
        <v>38</v>
      </c>
      <c r="G143" s="35" t="s">
        <v>265</v>
      </c>
      <c r="H143" s="35">
        <v>2</v>
      </c>
      <c r="I143" s="54">
        <v>1027</v>
      </c>
      <c r="J143" s="35">
        <v>2</v>
      </c>
      <c r="K143" s="35" t="s">
        <v>70</v>
      </c>
      <c r="L143" s="54">
        <v>283</v>
      </c>
      <c r="M143" s="54">
        <f t="shared" si="5"/>
        <v>1310</v>
      </c>
      <c r="N143" s="35" t="s">
        <v>61</v>
      </c>
      <c r="O143" s="35" t="s">
        <v>44</v>
      </c>
      <c r="P143" s="35" t="s">
        <v>41</v>
      </c>
      <c r="Q143" s="35" t="s">
        <v>267</v>
      </c>
    </row>
    <row r="144" s="1" customFormat="1" ht="26" customHeight="1" spans="1:17">
      <c r="A144" s="29"/>
      <c r="B144" s="36">
        <f>COUNT($B$4:B143)+1</f>
        <v>140</v>
      </c>
      <c r="C144" s="44" t="s">
        <v>268</v>
      </c>
      <c r="D144" s="38">
        <f t="shared" si="4"/>
        <v>1284</v>
      </c>
      <c r="E144" s="44" t="s">
        <v>266</v>
      </c>
      <c r="F144" s="38" t="s">
        <v>38</v>
      </c>
      <c r="G144" s="35" t="s">
        <v>268</v>
      </c>
      <c r="H144" s="35">
        <v>3</v>
      </c>
      <c r="I144" s="54">
        <v>945</v>
      </c>
      <c r="J144" s="35">
        <v>3</v>
      </c>
      <c r="K144" s="35" t="s">
        <v>66</v>
      </c>
      <c r="L144" s="54">
        <v>339</v>
      </c>
      <c r="M144" s="54">
        <f t="shared" si="5"/>
        <v>1284</v>
      </c>
      <c r="N144" s="35" t="s">
        <v>40</v>
      </c>
      <c r="O144" s="35" t="s">
        <v>44</v>
      </c>
      <c r="P144" s="35" t="s">
        <v>41</v>
      </c>
      <c r="Q144" s="35" t="s">
        <v>267</v>
      </c>
    </row>
    <row r="145" s="1" customFormat="1" ht="26" customHeight="1" spans="1:17">
      <c r="A145" s="29"/>
      <c r="B145" s="36">
        <f>COUNT($B$4:B144)+1</f>
        <v>141</v>
      </c>
      <c r="C145" s="44" t="s">
        <v>269</v>
      </c>
      <c r="D145" s="38">
        <f t="shared" si="4"/>
        <v>938</v>
      </c>
      <c r="E145" s="44" t="s">
        <v>266</v>
      </c>
      <c r="F145" s="38" t="s">
        <v>38</v>
      </c>
      <c r="G145" s="35" t="s">
        <v>269</v>
      </c>
      <c r="H145" s="35">
        <v>2</v>
      </c>
      <c r="I145" s="54">
        <v>655</v>
      </c>
      <c r="J145" s="35">
        <v>2</v>
      </c>
      <c r="K145" s="35" t="s">
        <v>70</v>
      </c>
      <c r="L145" s="54">
        <v>283</v>
      </c>
      <c r="M145" s="54">
        <f t="shared" si="5"/>
        <v>938</v>
      </c>
      <c r="N145" s="35" t="s">
        <v>40</v>
      </c>
      <c r="O145" s="35" t="s">
        <v>44</v>
      </c>
      <c r="P145" s="35" t="s">
        <v>41</v>
      </c>
      <c r="Q145" s="35" t="s">
        <v>267</v>
      </c>
    </row>
    <row r="146" s="1" customFormat="1" ht="26" customHeight="1" spans="1:17">
      <c r="A146" s="29"/>
      <c r="B146" s="36">
        <f>COUNT($B$4:B145)+1</f>
        <v>142</v>
      </c>
      <c r="C146" s="44" t="s">
        <v>270</v>
      </c>
      <c r="D146" s="38">
        <f t="shared" si="4"/>
        <v>318</v>
      </c>
      <c r="E146" s="44" t="s">
        <v>266</v>
      </c>
      <c r="F146" s="38" t="s">
        <v>38</v>
      </c>
      <c r="G146" s="35" t="s">
        <v>270</v>
      </c>
      <c r="H146" s="35">
        <v>1</v>
      </c>
      <c r="I146" s="54">
        <v>318</v>
      </c>
      <c r="J146" s="35"/>
      <c r="K146" s="35"/>
      <c r="L146" s="54"/>
      <c r="M146" s="54">
        <f t="shared" si="5"/>
        <v>318</v>
      </c>
      <c r="N146" s="35" t="s">
        <v>40</v>
      </c>
      <c r="O146" s="35" t="s">
        <v>44</v>
      </c>
      <c r="P146" s="35" t="s">
        <v>41</v>
      </c>
      <c r="Q146" s="35" t="s">
        <v>267</v>
      </c>
    </row>
    <row r="147" s="1" customFormat="1" ht="26" customHeight="1" spans="1:17">
      <c r="A147" s="29"/>
      <c r="B147" s="36">
        <f>COUNT($B$4:B146)+1</f>
        <v>143</v>
      </c>
      <c r="C147" s="44" t="s">
        <v>271</v>
      </c>
      <c r="D147" s="38">
        <f t="shared" si="4"/>
        <v>805</v>
      </c>
      <c r="E147" s="44" t="s">
        <v>266</v>
      </c>
      <c r="F147" s="38" t="s">
        <v>38</v>
      </c>
      <c r="G147" s="35" t="s">
        <v>271</v>
      </c>
      <c r="H147" s="35">
        <v>2</v>
      </c>
      <c r="I147" s="54">
        <v>635</v>
      </c>
      <c r="J147" s="35">
        <v>1</v>
      </c>
      <c r="K147" s="35" t="s">
        <v>78</v>
      </c>
      <c r="L147" s="54">
        <v>170</v>
      </c>
      <c r="M147" s="54">
        <f t="shared" si="5"/>
        <v>805</v>
      </c>
      <c r="N147" s="35" t="s">
        <v>40</v>
      </c>
      <c r="O147" s="35" t="s">
        <v>67</v>
      </c>
      <c r="P147" s="35" t="s">
        <v>41</v>
      </c>
      <c r="Q147" s="35" t="s">
        <v>267</v>
      </c>
    </row>
    <row r="148" s="1" customFormat="1" ht="26" customHeight="1" spans="1:17">
      <c r="A148" s="29"/>
      <c r="B148" s="36">
        <f>COUNT($B$4:B147)+1</f>
        <v>144</v>
      </c>
      <c r="C148" s="44" t="s">
        <v>272</v>
      </c>
      <c r="D148" s="38">
        <f t="shared" si="4"/>
        <v>490</v>
      </c>
      <c r="E148" s="44" t="s">
        <v>266</v>
      </c>
      <c r="F148" s="38" t="s">
        <v>38</v>
      </c>
      <c r="G148" s="35" t="s">
        <v>272</v>
      </c>
      <c r="H148" s="35">
        <v>1</v>
      </c>
      <c r="I148" s="54">
        <v>320</v>
      </c>
      <c r="J148" s="35">
        <v>1</v>
      </c>
      <c r="K148" s="35" t="s">
        <v>63</v>
      </c>
      <c r="L148" s="54">
        <v>170</v>
      </c>
      <c r="M148" s="54">
        <f t="shared" si="5"/>
        <v>490</v>
      </c>
      <c r="N148" s="35" t="s">
        <v>40</v>
      </c>
      <c r="O148" s="35" t="s">
        <v>44</v>
      </c>
      <c r="P148" s="35" t="s">
        <v>41</v>
      </c>
      <c r="Q148" s="35" t="s">
        <v>267</v>
      </c>
    </row>
    <row r="149" s="1" customFormat="1" ht="26" customHeight="1" spans="1:17">
      <c r="A149" s="29"/>
      <c r="B149" s="36">
        <f>COUNT($B$4:B148)+1</f>
        <v>145</v>
      </c>
      <c r="C149" s="44" t="s">
        <v>273</v>
      </c>
      <c r="D149" s="38">
        <f t="shared" si="4"/>
        <v>741</v>
      </c>
      <c r="E149" s="44" t="s">
        <v>266</v>
      </c>
      <c r="F149" s="38" t="s">
        <v>38</v>
      </c>
      <c r="G149" s="35" t="s">
        <v>274</v>
      </c>
      <c r="H149" s="35">
        <v>2</v>
      </c>
      <c r="I149" s="54">
        <v>515</v>
      </c>
      <c r="J149" s="35">
        <v>2</v>
      </c>
      <c r="K149" s="35" t="s">
        <v>141</v>
      </c>
      <c r="L149" s="54">
        <v>226</v>
      </c>
      <c r="M149" s="54">
        <f t="shared" si="5"/>
        <v>741</v>
      </c>
      <c r="N149" s="35" t="s">
        <v>52</v>
      </c>
      <c r="O149" s="35" t="s">
        <v>44</v>
      </c>
      <c r="P149" s="35" t="s">
        <v>41</v>
      </c>
      <c r="Q149" s="35" t="s">
        <v>267</v>
      </c>
    </row>
    <row r="150" s="1" customFormat="1" ht="26" customHeight="1" spans="1:17">
      <c r="A150" s="29"/>
      <c r="B150" s="36">
        <f>COUNT($B$4:B149)+1</f>
        <v>146</v>
      </c>
      <c r="C150" s="44" t="s">
        <v>275</v>
      </c>
      <c r="D150" s="38">
        <f t="shared" si="4"/>
        <v>905</v>
      </c>
      <c r="E150" s="44" t="s">
        <v>266</v>
      </c>
      <c r="F150" s="38" t="s">
        <v>38</v>
      </c>
      <c r="G150" s="35" t="s">
        <v>275</v>
      </c>
      <c r="H150" s="35">
        <v>3</v>
      </c>
      <c r="I150" s="54">
        <v>735</v>
      </c>
      <c r="J150" s="35">
        <v>1</v>
      </c>
      <c r="K150" s="35" t="s">
        <v>63</v>
      </c>
      <c r="L150" s="54">
        <v>170</v>
      </c>
      <c r="M150" s="54">
        <f t="shared" si="5"/>
        <v>905</v>
      </c>
      <c r="N150" s="35" t="s">
        <v>52</v>
      </c>
      <c r="O150" s="35" t="s">
        <v>44</v>
      </c>
      <c r="P150" s="35" t="s">
        <v>41</v>
      </c>
      <c r="Q150" s="35" t="s">
        <v>267</v>
      </c>
    </row>
    <row r="151" s="1" customFormat="1" ht="26" customHeight="1" spans="1:17">
      <c r="A151" s="29"/>
      <c r="B151" s="36">
        <f>COUNT($B$4:B150)+1</f>
        <v>147</v>
      </c>
      <c r="C151" s="44" t="s">
        <v>276</v>
      </c>
      <c r="D151" s="38">
        <f t="shared" si="4"/>
        <v>798</v>
      </c>
      <c r="E151" s="44" t="s">
        <v>266</v>
      </c>
      <c r="F151" s="38" t="s">
        <v>38</v>
      </c>
      <c r="G151" s="35" t="s">
        <v>276</v>
      </c>
      <c r="H151" s="35">
        <v>2</v>
      </c>
      <c r="I151" s="54">
        <v>515</v>
      </c>
      <c r="J151" s="35">
        <v>2</v>
      </c>
      <c r="K151" s="35" t="s">
        <v>70</v>
      </c>
      <c r="L151" s="54">
        <v>283</v>
      </c>
      <c r="M151" s="54">
        <f t="shared" si="5"/>
        <v>798</v>
      </c>
      <c r="N151" s="35" t="s">
        <v>52</v>
      </c>
      <c r="O151" s="35" t="s">
        <v>44</v>
      </c>
      <c r="P151" s="35" t="s">
        <v>41</v>
      </c>
      <c r="Q151" s="35" t="s">
        <v>267</v>
      </c>
    </row>
    <row r="152" s="1" customFormat="1" ht="26" customHeight="1" spans="1:17">
      <c r="A152" s="29"/>
      <c r="B152" s="36">
        <f>COUNT($B$4:B151)+1</f>
        <v>148</v>
      </c>
      <c r="C152" s="44" t="s">
        <v>277</v>
      </c>
      <c r="D152" s="38">
        <f t="shared" si="4"/>
        <v>1956</v>
      </c>
      <c r="E152" s="44" t="s">
        <v>266</v>
      </c>
      <c r="F152" s="38" t="s">
        <v>38</v>
      </c>
      <c r="G152" s="35" t="s">
        <v>277</v>
      </c>
      <c r="H152" s="35">
        <v>5</v>
      </c>
      <c r="I152" s="54">
        <v>1220</v>
      </c>
      <c r="J152" s="35">
        <v>5</v>
      </c>
      <c r="K152" s="35" t="s">
        <v>278</v>
      </c>
      <c r="L152" s="54">
        <v>736</v>
      </c>
      <c r="M152" s="54">
        <f t="shared" si="5"/>
        <v>1956</v>
      </c>
      <c r="N152" s="35" t="s">
        <v>52</v>
      </c>
      <c r="O152" s="35" t="s">
        <v>44</v>
      </c>
      <c r="P152" s="35" t="s">
        <v>41</v>
      </c>
      <c r="Q152" s="35" t="s">
        <v>267</v>
      </c>
    </row>
    <row r="153" s="1" customFormat="1" ht="26" customHeight="1" spans="1:17">
      <c r="A153" s="29"/>
      <c r="B153" s="36">
        <f>COUNT($B$4:B152)+1</f>
        <v>149</v>
      </c>
      <c r="C153" s="44" t="s">
        <v>279</v>
      </c>
      <c r="D153" s="38">
        <f t="shared" si="4"/>
        <v>750</v>
      </c>
      <c r="E153" s="44" t="s">
        <v>266</v>
      </c>
      <c r="F153" s="38" t="s">
        <v>38</v>
      </c>
      <c r="G153" s="35" t="s">
        <v>279</v>
      </c>
      <c r="H153" s="35">
        <v>2</v>
      </c>
      <c r="I153" s="54">
        <v>495</v>
      </c>
      <c r="J153" s="35">
        <v>2</v>
      </c>
      <c r="K153" s="35" t="s">
        <v>280</v>
      </c>
      <c r="L153" s="54">
        <v>255</v>
      </c>
      <c r="M153" s="54">
        <f t="shared" si="5"/>
        <v>750</v>
      </c>
      <c r="N153" s="35" t="s">
        <v>52</v>
      </c>
      <c r="O153" s="35" t="s">
        <v>44</v>
      </c>
      <c r="P153" s="35" t="s">
        <v>41</v>
      </c>
      <c r="Q153" s="35" t="s">
        <v>267</v>
      </c>
    </row>
    <row r="154" s="1" customFormat="1" ht="26" customHeight="1" spans="1:17">
      <c r="A154" s="29"/>
      <c r="B154" s="36">
        <f>COUNT($B$4:B153)+1</f>
        <v>150</v>
      </c>
      <c r="C154" s="44" t="s">
        <v>281</v>
      </c>
      <c r="D154" s="38">
        <f t="shared" si="4"/>
        <v>721</v>
      </c>
      <c r="E154" s="44" t="s">
        <v>266</v>
      </c>
      <c r="F154" s="38" t="s">
        <v>38</v>
      </c>
      <c r="G154" s="35" t="s">
        <v>281</v>
      </c>
      <c r="H154" s="35">
        <v>2</v>
      </c>
      <c r="I154" s="54">
        <v>495</v>
      </c>
      <c r="J154" s="35">
        <v>2</v>
      </c>
      <c r="K154" s="35" t="s">
        <v>57</v>
      </c>
      <c r="L154" s="54">
        <v>226</v>
      </c>
      <c r="M154" s="54">
        <f t="shared" si="5"/>
        <v>721</v>
      </c>
      <c r="N154" s="35" t="s">
        <v>52</v>
      </c>
      <c r="O154" s="35" t="s">
        <v>44</v>
      </c>
      <c r="P154" s="35" t="s">
        <v>41</v>
      </c>
      <c r="Q154" s="35" t="s">
        <v>267</v>
      </c>
    </row>
    <row r="155" s="1" customFormat="1" ht="26" customHeight="1" spans="1:17">
      <c r="A155" s="29"/>
      <c r="B155" s="36">
        <f>COUNT($B$4:B154)+1</f>
        <v>151</v>
      </c>
      <c r="C155" s="44" t="s">
        <v>282</v>
      </c>
      <c r="D155" s="38">
        <f t="shared" si="4"/>
        <v>1336</v>
      </c>
      <c r="E155" s="44" t="s">
        <v>266</v>
      </c>
      <c r="F155" s="38" t="s">
        <v>38</v>
      </c>
      <c r="G155" s="35" t="s">
        <v>282</v>
      </c>
      <c r="H155" s="35">
        <v>4</v>
      </c>
      <c r="I155" s="54">
        <v>940</v>
      </c>
      <c r="J155" s="35">
        <v>3</v>
      </c>
      <c r="K155" s="35" t="s">
        <v>283</v>
      </c>
      <c r="L155" s="54">
        <v>396</v>
      </c>
      <c r="M155" s="54">
        <f t="shared" si="5"/>
        <v>1336</v>
      </c>
      <c r="N155" s="35" t="s">
        <v>52</v>
      </c>
      <c r="O155" s="35" t="s">
        <v>67</v>
      </c>
      <c r="P155" s="35" t="s">
        <v>41</v>
      </c>
      <c r="Q155" s="35" t="s">
        <v>267</v>
      </c>
    </row>
    <row r="156" s="1" customFormat="1" ht="26" customHeight="1" spans="1:17">
      <c r="A156" s="29"/>
      <c r="B156" s="36">
        <f>COUNT($B$4:B155)+1</f>
        <v>152</v>
      </c>
      <c r="C156" s="44" t="s">
        <v>284</v>
      </c>
      <c r="D156" s="38">
        <f t="shared" si="4"/>
        <v>1131</v>
      </c>
      <c r="E156" s="44" t="s">
        <v>266</v>
      </c>
      <c r="F156" s="38" t="s">
        <v>38</v>
      </c>
      <c r="G156" s="35" t="s">
        <v>284</v>
      </c>
      <c r="H156" s="35">
        <v>3</v>
      </c>
      <c r="I156" s="54">
        <v>735</v>
      </c>
      <c r="J156" s="35">
        <v>3</v>
      </c>
      <c r="K156" s="35" t="s">
        <v>283</v>
      </c>
      <c r="L156" s="54">
        <v>396</v>
      </c>
      <c r="M156" s="54">
        <f t="shared" si="5"/>
        <v>1131</v>
      </c>
      <c r="N156" s="35" t="s">
        <v>52</v>
      </c>
      <c r="O156" s="35" t="s">
        <v>67</v>
      </c>
      <c r="P156" s="35" t="s">
        <v>41</v>
      </c>
      <c r="Q156" s="35" t="s">
        <v>267</v>
      </c>
    </row>
    <row r="157" s="1" customFormat="1" ht="26" customHeight="1" spans="1:17">
      <c r="A157" s="29"/>
      <c r="B157" s="36">
        <f>COUNT($B$4:B156)+1</f>
        <v>153</v>
      </c>
      <c r="C157" s="44" t="s">
        <v>285</v>
      </c>
      <c r="D157" s="38">
        <f t="shared" si="4"/>
        <v>260</v>
      </c>
      <c r="E157" s="44" t="s">
        <v>266</v>
      </c>
      <c r="F157" s="38" t="s">
        <v>38</v>
      </c>
      <c r="G157" s="35" t="s">
        <v>285</v>
      </c>
      <c r="H157" s="35">
        <v>1</v>
      </c>
      <c r="I157" s="54">
        <v>260</v>
      </c>
      <c r="J157" s="35"/>
      <c r="K157" s="35"/>
      <c r="L157" s="54"/>
      <c r="M157" s="54">
        <f t="shared" si="5"/>
        <v>260</v>
      </c>
      <c r="N157" s="35" t="s">
        <v>52</v>
      </c>
      <c r="O157" s="35" t="s">
        <v>67</v>
      </c>
      <c r="P157" s="35" t="s">
        <v>41</v>
      </c>
      <c r="Q157" s="35" t="s">
        <v>267</v>
      </c>
    </row>
    <row r="158" s="1" customFormat="1" ht="26" customHeight="1" spans="1:17">
      <c r="A158" s="29"/>
      <c r="B158" s="36">
        <f>COUNT($B$4:B157)+1</f>
        <v>154</v>
      </c>
      <c r="C158" s="44" t="s">
        <v>286</v>
      </c>
      <c r="D158" s="38">
        <f t="shared" si="4"/>
        <v>1319</v>
      </c>
      <c r="E158" s="44" t="s">
        <v>266</v>
      </c>
      <c r="F158" s="38" t="s">
        <v>38</v>
      </c>
      <c r="G158" s="35" t="s">
        <v>287</v>
      </c>
      <c r="H158" s="35">
        <v>4</v>
      </c>
      <c r="I158" s="54">
        <v>980</v>
      </c>
      <c r="J158" s="35">
        <v>3</v>
      </c>
      <c r="K158" s="35" t="s">
        <v>66</v>
      </c>
      <c r="L158" s="54">
        <v>339</v>
      </c>
      <c r="M158" s="54">
        <f t="shared" si="5"/>
        <v>1319</v>
      </c>
      <c r="N158" s="35" t="s">
        <v>52</v>
      </c>
      <c r="O158" s="35" t="s">
        <v>67</v>
      </c>
      <c r="P158" s="35" t="s">
        <v>41</v>
      </c>
      <c r="Q158" s="35" t="s">
        <v>267</v>
      </c>
    </row>
    <row r="159" s="1" customFormat="1" ht="26" customHeight="1" spans="1:17">
      <c r="A159" s="29"/>
      <c r="B159" s="36">
        <f>COUNT($B$4:B158)+1</f>
        <v>155</v>
      </c>
      <c r="C159" s="46" t="s">
        <v>288</v>
      </c>
      <c r="D159" s="38">
        <f t="shared" si="4"/>
        <v>420</v>
      </c>
      <c r="E159" s="44" t="s">
        <v>266</v>
      </c>
      <c r="F159" s="38" t="s">
        <v>38</v>
      </c>
      <c r="G159" s="47" t="s">
        <v>288</v>
      </c>
      <c r="H159" s="47">
        <v>1</v>
      </c>
      <c r="I159" s="59">
        <v>250</v>
      </c>
      <c r="J159" s="47">
        <v>1</v>
      </c>
      <c r="K159" s="47" t="s">
        <v>78</v>
      </c>
      <c r="L159" s="59">
        <v>170</v>
      </c>
      <c r="M159" s="54">
        <f t="shared" si="5"/>
        <v>420</v>
      </c>
      <c r="N159" s="47" t="s">
        <v>52</v>
      </c>
      <c r="O159" s="35" t="s">
        <v>91</v>
      </c>
      <c r="P159" s="35" t="s">
        <v>41</v>
      </c>
      <c r="Q159" s="47" t="s">
        <v>267</v>
      </c>
    </row>
    <row r="160" s="1" customFormat="1" ht="26" customHeight="1" spans="1:17">
      <c r="A160" s="29"/>
      <c r="B160" s="36">
        <f>COUNT($B$4:B159)+1</f>
        <v>156</v>
      </c>
      <c r="C160" s="46" t="s">
        <v>289</v>
      </c>
      <c r="D160" s="38">
        <f t="shared" si="4"/>
        <v>420</v>
      </c>
      <c r="E160" s="44" t="s">
        <v>266</v>
      </c>
      <c r="F160" s="38" t="s">
        <v>38</v>
      </c>
      <c r="G160" s="47" t="s">
        <v>289</v>
      </c>
      <c r="H160" s="47">
        <v>1</v>
      </c>
      <c r="I160" s="59">
        <v>250</v>
      </c>
      <c r="J160" s="47">
        <v>1</v>
      </c>
      <c r="K160" s="47" t="s">
        <v>78</v>
      </c>
      <c r="L160" s="59">
        <v>170</v>
      </c>
      <c r="M160" s="54">
        <f t="shared" si="5"/>
        <v>420</v>
      </c>
      <c r="N160" s="47" t="s">
        <v>52</v>
      </c>
      <c r="O160" s="35" t="s">
        <v>91</v>
      </c>
      <c r="P160" s="35" t="s">
        <v>41</v>
      </c>
      <c r="Q160" s="47" t="s">
        <v>267</v>
      </c>
    </row>
    <row r="161" s="1" customFormat="1" ht="26" customHeight="1" spans="1:17">
      <c r="A161" s="29"/>
      <c r="B161" s="36">
        <f>COUNT($B$4:B160)+1</f>
        <v>157</v>
      </c>
      <c r="C161" s="46" t="s">
        <v>290</v>
      </c>
      <c r="D161" s="38">
        <f t="shared" si="4"/>
        <v>1377</v>
      </c>
      <c r="E161" s="44" t="s">
        <v>266</v>
      </c>
      <c r="F161" s="38" t="s">
        <v>38</v>
      </c>
      <c r="G161" s="47" t="s">
        <v>291</v>
      </c>
      <c r="H161" s="47">
        <v>5</v>
      </c>
      <c r="I161" s="59">
        <v>925</v>
      </c>
      <c r="J161" s="47">
        <v>4</v>
      </c>
      <c r="K161" s="47" t="s">
        <v>292</v>
      </c>
      <c r="L161" s="59">
        <v>452</v>
      </c>
      <c r="M161" s="54">
        <f t="shared" si="5"/>
        <v>1377</v>
      </c>
      <c r="N161" s="47" t="s">
        <v>52</v>
      </c>
      <c r="O161" s="35" t="s">
        <v>91</v>
      </c>
      <c r="P161" s="35" t="s">
        <v>293</v>
      </c>
      <c r="Q161" s="47" t="s">
        <v>267</v>
      </c>
    </row>
    <row r="162" s="1" customFormat="1" ht="26" customHeight="1" spans="1:17">
      <c r="A162" s="29"/>
      <c r="B162" s="36">
        <f>COUNT($B$4:B161)+1</f>
        <v>158</v>
      </c>
      <c r="C162" s="44" t="s">
        <v>294</v>
      </c>
      <c r="D162" s="38">
        <f t="shared" ref="D161:D200" si="6">M162</f>
        <v>472</v>
      </c>
      <c r="E162" s="44" t="s">
        <v>266</v>
      </c>
      <c r="F162" s="38" t="s">
        <v>38</v>
      </c>
      <c r="G162" s="35" t="s">
        <v>294</v>
      </c>
      <c r="H162" s="35">
        <v>1</v>
      </c>
      <c r="I162" s="54">
        <v>302</v>
      </c>
      <c r="J162" s="35">
        <v>1</v>
      </c>
      <c r="K162" s="35" t="s">
        <v>63</v>
      </c>
      <c r="L162" s="54">
        <v>170</v>
      </c>
      <c r="M162" s="54">
        <f t="shared" si="5"/>
        <v>472</v>
      </c>
      <c r="N162" s="35" t="s">
        <v>40</v>
      </c>
      <c r="O162" s="35" t="s">
        <v>44</v>
      </c>
      <c r="P162" s="35" t="s">
        <v>41</v>
      </c>
      <c r="Q162" s="35" t="s">
        <v>266</v>
      </c>
    </row>
    <row r="163" s="1" customFormat="1" ht="26" customHeight="1" spans="1:17">
      <c r="A163" s="29"/>
      <c r="B163" s="36">
        <f>COUNT($B$4:B162)+1</f>
        <v>159</v>
      </c>
      <c r="C163" s="44" t="s">
        <v>295</v>
      </c>
      <c r="D163" s="38">
        <f t="shared" si="6"/>
        <v>1302</v>
      </c>
      <c r="E163" s="44" t="s">
        <v>266</v>
      </c>
      <c r="F163" s="38" t="s">
        <v>38</v>
      </c>
      <c r="G163" s="35" t="s">
        <v>295</v>
      </c>
      <c r="H163" s="35">
        <v>4</v>
      </c>
      <c r="I163" s="54">
        <v>1076</v>
      </c>
      <c r="J163" s="35">
        <v>2</v>
      </c>
      <c r="K163" s="35" t="s">
        <v>39</v>
      </c>
      <c r="L163" s="54">
        <v>226</v>
      </c>
      <c r="M163" s="54">
        <f t="shared" ref="M161:M200" si="7">I163+L163</f>
        <v>1302</v>
      </c>
      <c r="N163" s="35" t="s">
        <v>40</v>
      </c>
      <c r="O163" s="35" t="s">
        <v>44</v>
      </c>
      <c r="P163" s="35" t="s">
        <v>41</v>
      </c>
      <c r="Q163" s="35" t="s">
        <v>266</v>
      </c>
    </row>
    <row r="164" s="1" customFormat="1" ht="26" customHeight="1" spans="1:17">
      <c r="A164" s="29"/>
      <c r="B164" s="36">
        <f>COUNT($B$4:B163)+1</f>
        <v>160</v>
      </c>
      <c r="C164" s="44" t="s">
        <v>296</v>
      </c>
      <c r="D164" s="38">
        <f t="shared" si="6"/>
        <v>1731</v>
      </c>
      <c r="E164" s="44" t="s">
        <v>266</v>
      </c>
      <c r="F164" s="38" t="s">
        <v>38</v>
      </c>
      <c r="G164" s="35" t="s">
        <v>296</v>
      </c>
      <c r="H164" s="35">
        <v>5</v>
      </c>
      <c r="I164" s="54">
        <v>1335</v>
      </c>
      <c r="J164" s="35">
        <v>3</v>
      </c>
      <c r="K164" s="35" t="s">
        <v>297</v>
      </c>
      <c r="L164" s="54">
        <v>396</v>
      </c>
      <c r="M164" s="54">
        <f t="shared" si="7"/>
        <v>1731</v>
      </c>
      <c r="N164" s="35" t="s">
        <v>40</v>
      </c>
      <c r="O164" s="35" t="s">
        <v>44</v>
      </c>
      <c r="P164" s="35" t="s">
        <v>41</v>
      </c>
      <c r="Q164" s="35" t="s">
        <v>266</v>
      </c>
    </row>
    <row r="165" s="1" customFormat="1" ht="26" customHeight="1" spans="1:17">
      <c r="A165" s="29"/>
      <c r="B165" s="36">
        <f>COUNT($B$4:B164)+1</f>
        <v>161</v>
      </c>
      <c r="C165" s="44" t="s">
        <v>298</v>
      </c>
      <c r="D165" s="38">
        <f t="shared" si="6"/>
        <v>318</v>
      </c>
      <c r="E165" s="44" t="s">
        <v>266</v>
      </c>
      <c r="F165" s="38" t="s">
        <v>38</v>
      </c>
      <c r="G165" s="35" t="s">
        <v>298</v>
      </c>
      <c r="H165" s="35">
        <v>1</v>
      </c>
      <c r="I165" s="54">
        <v>318</v>
      </c>
      <c r="J165" s="35"/>
      <c r="K165" s="35"/>
      <c r="L165" s="54"/>
      <c r="M165" s="54">
        <f t="shared" si="7"/>
        <v>318</v>
      </c>
      <c r="N165" s="35" t="s">
        <v>40</v>
      </c>
      <c r="O165" s="35" t="s">
        <v>44</v>
      </c>
      <c r="P165" s="35" t="s">
        <v>41</v>
      </c>
      <c r="Q165" s="35" t="s">
        <v>266</v>
      </c>
    </row>
    <row r="166" s="1" customFormat="1" ht="26" customHeight="1" spans="1:17">
      <c r="A166" s="29"/>
      <c r="B166" s="36">
        <f>COUNT($B$4:B165)+1</f>
        <v>162</v>
      </c>
      <c r="C166" s="44" t="s">
        <v>299</v>
      </c>
      <c r="D166" s="38">
        <f t="shared" si="6"/>
        <v>1566</v>
      </c>
      <c r="E166" s="44" t="s">
        <v>266</v>
      </c>
      <c r="F166" s="38" t="s">
        <v>38</v>
      </c>
      <c r="G166" s="35" t="s">
        <v>300</v>
      </c>
      <c r="H166" s="35">
        <v>4</v>
      </c>
      <c r="I166" s="54">
        <v>1100</v>
      </c>
      <c r="J166" s="35">
        <v>4</v>
      </c>
      <c r="K166" s="35" t="s">
        <v>301</v>
      </c>
      <c r="L166" s="54">
        <v>466</v>
      </c>
      <c r="M166" s="54">
        <f t="shared" si="7"/>
        <v>1566</v>
      </c>
      <c r="N166" s="35" t="s">
        <v>40</v>
      </c>
      <c r="O166" s="35" t="s">
        <v>44</v>
      </c>
      <c r="P166" s="35" t="s">
        <v>41</v>
      </c>
      <c r="Q166" s="35" t="s">
        <v>266</v>
      </c>
    </row>
    <row r="167" s="1" customFormat="1" ht="26" customHeight="1" spans="1:17">
      <c r="A167" s="29"/>
      <c r="B167" s="36">
        <f>COUNT($B$4:B166)+1</f>
        <v>163</v>
      </c>
      <c r="C167" s="44" t="s">
        <v>302</v>
      </c>
      <c r="D167" s="38">
        <f t="shared" si="6"/>
        <v>2017</v>
      </c>
      <c r="E167" s="44" t="s">
        <v>266</v>
      </c>
      <c r="F167" s="38" t="s">
        <v>38</v>
      </c>
      <c r="G167" s="35" t="s">
        <v>303</v>
      </c>
      <c r="H167" s="35">
        <v>5</v>
      </c>
      <c r="I167" s="54">
        <v>1395</v>
      </c>
      <c r="J167" s="35">
        <v>5</v>
      </c>
      <c r="K167" s="35" t="s">
        <v>304</v>
      </c>
      <c r="L167" s="54">
        <v>622</v>
      </c>
      <c r="M167" s="54">
        <f t="shared" si="7"/>
        <v>2017</v>
      </c>
      <c r="N167" s="35" t="s">
        <v>40</v>
      </c>
      <c r="O167" s="35" t="s">
        <v>44</v>
      </c>
      <c r="P167" s="35" t="s">
        <v>41</v>
      </c>
      <c r="Q167" s="35" t="s">
        <v>266</v>
      </c>
    </row>
    <row r="168" s="1" customFormat="1" ht="26" customHeight="1" spans="1:17">
      <c r="A168" s="29"/>
      <c r="B168" s="36">
        <f>COUNT($B$4:B167)+1</f>
        <v>164</v>
      </c>
      <c r="C168" s="44" t="s">
        <v>305</v>
      </c>
      <c r="D168" s="38">
        <f t="shared" si="6"/>
        <v>695</v>
      </c>
      <c r="E168" s="44" t="s">
        <v>266</v>
      </c>
      <c r="F168" s="38" t="s">
        <v>38</v>
      </c>
      <c r="G168" s="35" t="s">
        <v>305</v>
      </c>
      <c r="H168" s="35">
        <v>2</v>
      </c>
      <c r="I168" s="54">
        <v>469</v>
      </c>
      <c r="J168" s="35">
        <v>2</v>
      </c>
      <c r="K168" s="35" t="s">
        <v>57</v>
      </c>
      <c r="L168" s="54">
        <v>226</v>
      </c>
      <c r="M168" s="54">
        <f t="shared" si="7"/>
        <v>695</v>
      </c>
      <c r="N168" s="35" t="s">
        <v>52</v>
      </c>
      <c r="O168" s="35" t="s">
        <v>44</v>
      </c>
      <c r="P168" s="35" t="s">
        <v>41</v>
      </c>
      <c r="Q168" s="35" t="s">
        <v>266</v>
      </c>
    </row>
    <row r="169" s="1" customFormat="1" ht="26" customHeight="1" spans="1:17">
      <c r="A169" s="29"/>
      <c r="B169" s="36">
        <f>COUNT($B$4:B168)+1</f>
        <v>165</v>
      </c>
      <c r="C169" s="44" t="s">
        <v>306</v>
      </c>
      <c r="D169" s="38">
        <f t="shared" si="6"/>
        <v>359</v>
      </c>
      <c r="E169" s="44" t="s">
        <v>266</v>
      </c>
      <c r="F169" s="38" t="s">
        <v>38</v>
      </c>
      <c r="G169" s="35" t="s">
        <v>306</v>
      </c>
      <c r="H169" s="35">
        <v>1</v>
      </c>
      <c r="I169" s="54">
        <v>246</v>
      </c>
      <c r="J169" s="35">
        <v>1</v>
      </c>
      <c r="K169" s="35" t="s">
        <v>49</v>
      </c>
      <c r="L169" s="54">
        <v>113</v>
      </c>
      <c r="M169" s="54">
        <f t="shared" si="7"/>
        <v>359</v>
      </c>
      <c r="N169" s="35" t="s">
        <v>52</v>
      </c>
      <c r="O169" s="35" t="s">
        <v>44</v>
      </c>
      <c r="P169" s="35" t="s">
        <v>41</v>
      </c>
      <c r="Q169" s="35" t="s">
        <v>266</v>
      </c>
    </row>
    <row r="170" s="21" customFormat="1" ht="26" customHeight="1" spans="1:17">
      <c r="A170" s="72"/>
      <c r="B170" s="36">
        <f>COUNT($B$4:B169)+1</f>
        <v>166</v>
      </c>
      <c r="C170" s="73" t="s">
        <v>307</v>
      </c>
      <c r="D170" s="38">
        <f t="shared" si="6"/>
        <v>358</v>
      </c>
      <c r="E170" s="73" t="s">
        <v>266</v>
      </c>
      <c r="F170" s="74" t="s">
        <v>38</v>
      </c>
      <c r="G170" s="75" t="s">
        <v>307</v>
      </c>
      <c r="H170" s="75">
        <v>1</v>
      </c>
      <c r="I170" s="80">
        <v>245</v>
      </c>
      <c r="J170" s="75">
        <v>1</v>
      </c>
      <c r="K170" s="75" t="s">
        <v>49</v>
      </c>
      <c r="L170" s="80">
        <v>113</v>
      </c>
      <c r="M170" s="54">
        <f t="shared" si="7"/>
        <v>358</v>
      </c>
      <c r="N170" s="75" t="s">
        <v>52</v>
      </c>
      <c r="O170" s="75" t="s">
        <v>44</v>
      </c>
      <c r="P170" s="75" t="s">
        <v>41</v>
      </c>
      <c r="Q170" s="75" t="s">
        <v>266</v>
      </c>
    </row>
    <row r="171" s="1" customFormat="1" ht="26" customHeight="1" spans="1:17">
      <c r="A171" s="29"/>
      <c r="B171" s="36">
        <f>COUNT($B$4:B170)+1</f>
        <v>167</v>
      </c>
      <c r="C171" s="44" t="s">
        <v>308</v>
      </c>
      <c r="D171" s="38">
        <f t="shared" si="6"/>
        <v>689</v>
      </c>
      <c r="E171" s="44" t="s">
        <v>266</v>
      </c>
      <c r="F171" s="38" t="s">
        <v>38</v>
      </c>
      <c r="G171" s="35" t="s">
        <v>308</v>
      </c>
      <c r="H171" s="35">
        <v>2</v>
      </c>
      <c r="I171" s="54">
        <v>463</v>
      </c>
      <c r="J171" s="35">
        <v>2</v>
      </c>
      <c r="K171" s="35" t="s">
        <v>57</v>
      </c>
      <c r="L171" s="54">
        <v>226</v>
      </c>
      <c r="M171" s="54">
        <f t="shared" si="7"/>
        <v>689</v>
      </c>
      <c r="N171" s="35" t="s">
        <v>52</v>
      </c>
      <c r="O171" s="35" t="s">
        <v>38</v>
      </c>
      <c r="P171" s="35" t="s">
        <v>41</v>
      </c>
      <c r="Q171" s="35" t="s">
        <v>266</v>
      </c>
    </row>
    <row r="172" s="1" customFormat="1" ht="26" customHeight="1" spans="1:17">
      <c r="A172" s="29"/>
      <c r="B172" s="36">
        <f>COUNT($B$4:B171)+1</f>
        <v>168</v>
      </c>
      <c r="C172" s="44" t="s">
        <v>309</v>
      </c>
      <c r="D172" s="38">
        <f t="shared" si="6"/>
        <v>813</v>
      </c>
      <c r="E172" s="44" t="s">
        <v>266</v>
      </c>
      <c r="F172" s="38" t="s">
        <v>38</v>
      </c>
      <c r="G172" s="35" t="s">
        <v>310</v>
      </c>
      <c r="H172" s="35">
        <v>2</v>
      </c>
      <c r="I172" s="54">
        <v>473</v>
      </c>
      <c r="J172" s="35">
        <v>2</v>
      </c>
      <c r="K172" s="35" t="s">
        <v>311</v>
      </c>
      <c r="L172" s="54">
        <v>340</v>
      </c>
      <c r="M172" s="54">
        <f t="shared" si="7"/>
        <v>813</v>
      </c>
      <c r="N172" s="35" t="s">
        <v>52</v>
      </c>
      <c r="O172" s="35" t="s">
        <v>38</v>
      </c>
      <c r="P172" s="35" t="s">
        <v>41</v>
      </c>
      <c r="Q172" s="35" t="s">
        <v>266</v>
      </c>
    </row>
    <row r="173" s="1" customFormat="1" ht="26" customHeight="1" spans="1:17">
      <c r="A173" s="29"/>
      <c r="B173" s="36">
        <f>COUNT($B$4:B172)+1</f>
        <v>169</v>
      </c>
      <c r="C173" s="44" t="s">
        <v>312</v>
      </c>
      <c r="D173" s="38">
        <f t="shared" si="6"/>
        <v>363</v>
      </c>
      <c r="E173" s="44" t="s">
        <v>266</v>
      </c>
      <c r="F173" s="38" t="s">
        <v>38</v>
      </c>
      <c r="G173" s="35" t="s">
        <v>312</v>
      </c>
      <c r="H173" s="35">
        <v>1</v>
      </c>
      <c r="I173" s="54">
        <v>250</v>
      </c>
      <c r="J173" s="35">
        <v>1</v>
      </c>
      <c r="K173" s="35" t="s">
        <v>49</v>
      </c>
      <c r="L173" s="54">
        <v>113</v>
      </c>
      <c r="M173" s="54">
        <f t="shared" si="7"/>
        <v>363</v>
      </c>
      <c r="N173" s="35" t="s">
        <v>52</v>
      </c>
      <c r="O173" s="35" t="s">
        <v>38</v>
      </c>
      <c r="P173" s="35" t="s">
        <v>41</v>
      </c>
      <c r="Q173" s="35" t="s">
        <v>266</v>
      </c>
    </row>
    <row r="174" s="1" customFormat="1" ht="26" customHeight="1" spans="1:17">
      <c r="A174" s="29"/>
      <c r="B174" s="36">
        <f>COUNT($B$4:B173)+1</f>
        <v>170</v>
      </c>
      <c r="C174" s="44" t="s">
        <v>313</v>
      </c>
      <c r="D174" s="38">
        <f t="shared" si="6"/>
        <v>318</v>
      </c>
      <c r="E174" s="44" t="s">
        <v>266</v>
      </c>
      <c r="F174" s="38" t="s">
        <v>38</v>
      </c>
      <c r="G174" s="35" t="s">
        <v>313</v>
      </c>
      <c r="H174" s="35">
        <v>1</v>
      </c>
      <c r="I174" s="54">
        <v>318</v>
      </c>
      <c r="J174" s="35"/>
      <c r="K174" s="35"/>
      <c r="L174" s="54"/>
      <c r="M174" s="54">
        <f t="shared" si="7"/>
        <v>318</v>
      </c>
      <c r="N174" s="35" t="s">
        <v>52</v>
      </c>
      <c r="O174" s="35" t="s">
        <v>38</v>
      </c>
      <c r="P174" s="35" t="s">
        <v>41</v>
      </c>
      <c r="Q174" s="35" t="s">
        <v>266</v>
      </c>
    </row>
    <row r="175" s="1" customFormat="1" ht="26" customHeight="1" spans="1:17">
      <c r="A175" s="29"/>
      <c r="B175" s="36">
        <f>COUNT($B$4:B174)+1</f>
        <v>171</v>
      </c>
      <c r="C175" s="46" t="s">
        <v>314</v>
      </c>
      <c r="D175" s="38">
        <f t="shared" si="6"/>
        <v>681</v>
      </c>
      <c r="E175" s="44" t="s">
        <v>266</v>
      </c>
      <c r="F175" s="38" t="s">
        <v>38</v>
      </c>
      <c r="G175" s="47" t="s">
        <v>314</v>
      </c>
      <c r="H175" s="47">
        <v>2</v>
      </c>
      <c r="I175" s="59">
        <v>455</v>
      </c>
      <c r="J175" s="47">
        <v>2</v>
      </c>
      <c r="K175" s="47" t="s">
        <v>141</v>
      </c>
      <c r="L175" s="59">
        <v>226</v>
      </c>
      <c r="M175" s="54">
        <f t="shared" si="7"/>
        <v>681</v>
      </c>
      <c r="N175" s="47" t="s">
        <v>52</v>
      </c>
      <c r="O175" s="47" t="s">
        <v>38</v>
      </c>
      <c r="P175" s="35" t="s">
        <v>41</v>
      </c>
      <c r="Q175" s="47" t="s">
        <v>266</v>
      </c>
    </row>
    <row r="176" s="22" customFormat="1" ht="26" customHeight="1" spans="1:17">
      <c r="A176" s="76"/>
      <c r="B176" s="36">
        <f>COUNT($B$4:B175)+1</f>
        <v>172</v>
      </c>
      <c r="C176" s="77" t="s">
        <v>315</v>
      </c>
      <c r="D176" s="38">
        <f t="shared" si="6"/>
        <v>355</v>
      </c>
      <c r="E176" s="78" t="s">
        <v>266</v>
      </c>
      <c r="F176" s="79" t="s">
        <v>38</v>
      </c>
      <c r="G176" s="77" t="s">
        <v>315</v>
      </c>
      <c r="H176" s="77">
        <v>1</v>
      </c>
      <c r="I176" s="81">
        <v>355</v>
      </c>
      <c r="J176" s="77"/>
      <c r="K176" s="77"/>
      <c r="L176" s="81"/>
      <c r="M176" s="54">
        <f t="shared" si="7"/>
        <v>355</v>
      </c>
      <c r="N176" s="77" t="s">
        <v>52</v>
      </c>
      <c r="O176" s="77"/>
      <c r="P176" s="77" t="s">
        <v>316</v>
      </c>
      <c r="Q176" s="77" t="s">
        <v>266</v>
      </c>
    </row>
    <row r="177" s="1" customFormat="1" ht="26" customHeight="1" spans="1:17">
      <c r="A177" s="29"/>
      <c r="B177" s="36">
        <f>COUNT($B$4:B176)+1</f>
        <v>173</v>
      </c>
      <c r="C177" s="35" t="s">
        <v>317</v>
      </c>
      <c r="D177" s="38">
        <f t="shared" si="6"/>
        <v>696</v>
      </c>
      <c r="E177" s="44" t="s">
        <v>266</v>
      </c>
      <c r="F177" s="38" t="s">
        <v>38</v>
      </c>
      <c r="G177" s="35" t="s">
        <v>317</v>
      </c>
      <c r="H177" s="35">
        <v>1</v>
      </c>
      <c r="I177" s="54">
        <v>526</v>
      </c>
      <c r="J177" s="35">
        <v>1</v>
      </c>
      <c r="K177" s="35" t="s">
        <v>78</v>
      </c>
      <c r="L177" s="54">
        <v>170</v>
      </c>
      <c r="M177" s="54">
        <f t="shared" si="7"/>
        <v>696</v>
      </c>
      <c r="N177" s="35" t="s">
        <v>61</v>
      </c>
      <c r="O177" s="35" t="s">
        <v>44</v>
      </c>
      <c r="P177" s="35" t="s">
        <v>41</v>
      </c>
      <c r="Q177" s="35" t="s">
        <v>318</v>
      </c>
    </row>
    <row r="178" s="1" customFormat="1" ht="26" customHeight="1" spans="1:17">
      <c r="A178" s="29"/>
      <c r="B178" s="36">
        <f>COUNT($B$4:B177)+1</f>
        <v>174</v>
      </c>
      <c r="C178" s="44" t="s">
        <v>319</v>
      </c>
      <c r="D178" s="38">
        <f t="shared" si="6"/>
        <v>1556</v>
      </c>
      <c r="E178" s="44" t="s">
        <v>266</v>
      </c>
      <c r="F178" s="38" t="s">
        <v>38</v>
      </c>
      <c r="G178" s="35" t="s">
        <v>319</v>
      </c>
      <c r="H178" s="35">
        <v>4</v>
      </c>
      <c r="I178" s="54">
        <v>1260</v>
      </c>
      <c r="J178" s="35">
        <v>3</v>
      </c>
      <c r="K178" s="35" t="s">
        <v>320</v>
      </c>
      <c r="L178" s="54">
        <v>296</v>
      </c>
      <c r="M178" s="54">
        <f t="shared" si="7"/>
        <v>1556</v>
      </c>
      <c r="N178" s="35" t="s">
        <v>40</v>
      </c>
      <c r="O178" s="35" t="s">
        <v>44</v>
      </c>
      <c r="P178" s="35" t="s">
        <v>41</v>
      </c>
      <c r="Q178" s="35" t="s">
        <v>318</v>
      </c>
    </row>
    <row r="179" s="1" customFormat="1" ht="26" customHeight="1" spans="1:17">
      <c r="A179" s="29"/>
      <c r="B179" s="36">
        <f>COUNT($B$4:B178)+1</f>
        <v>175</v>
      </c>
      <c r="C179" s="44" t="s">
        <v>321</v>
      </c>
      <c r="D179" s="38">
        <f t="shared" si="6"/>
        <v>918</v>
      </c>
      <c r="E179" s="44" t="s">
        <v>266</v>
      </c>
      <c r="F179" s="38" t="s">
        <v>38</v>
      </c>
      <c r="G179" s="35" t="s">
        <v>321</v>
      </c>
      <c r="H179" s="35">
        <v>2</v>
      </c>
      <c r="I179" s="54">
        <v>635</v>
      </c>
      <c r="J179" s="35">
        <v>2</v>
      </c>
      <c r="K179" s="35" t="s">
        <v>89</v>
      </c>
      <c r="L179" s="54">
        <v>283</v>
      </c>
      <c r="M179" s="54">
        <f t="shared" si="7"/>
        <v>918</v>
      </c>
      <c r="N179" s="35" t="s">
        <v>40</v>
      </c>
      <c r="O179" s="35" t="s">
        <v>44</v>
      </c>
      <c r="P179" s="35" t="s">
        <v>41</v>
      </c>
      <c r="Q179" s="35" t="s">
        <v>318</v>
      </c>
    </row>
    <row r="180" s="1" customFormat="1" ht="26" customHeight="1" spans="1:17">
      <c r="A180" s="29"/>
      <c r="B180" s="36">
        <f>COUNT($B$4:B179)+1</f>
        <v>176</v>
      </c>
      <c r="C180" s="44" t="s">
        <v>322</v>
      </c>
      <c r="D180" s="38">
        <f t="shared" si="6"/>
        <v>928</v>
      </c>
      <c r="E180" s="44" t="s">
        <v>266</v>
      </c>
      <c r="F180" s="38" t="s">
        <v>38</v>
      </c>
      <c r="G180" s="35" t="s">
        <v>322</v>
      </c>
      <c r="H180" s="35">
        <v>2</v>
      </c>
      <c r="I180" s="54">
        <v>645</v>
      </c>
      <c r="J180" s="35">
        <v>2</v>
      </c>
      <c r="K180" s="35" t="s">
        <v>70</v>
      </c>
      <c r="L180" s="54">
        <v>283</v>
      </c>
      <c r="M180" s="54">
        <f t="shared" si="7"/>
        <v>928</v>
      </c>
      <c r="N180" s="35" t="s">
        <v>40</v>
      </c>
      <c r="O180" s="35" t="s">
        <v>44</v>
      </c>
      <c r="P180" s="35" t="s">
        <v>41</v>
      </c>
      <c r="Q180" s="35" t="s">
        <v>318</v>
      </c>
    </row>
    <row r="181" s="1" customFormat="1" ht="26" customHeight="1" spans="1:17">
      <c r="A181" s="29"/>
      <c r="B181" s="36">
        <f>COUNT($B$4:B180)+1</f>
        <v>177</v>
      </c>
      <c r="C181" s="44" t="s">
        <v>323</v>
      </c>
      <c r="D181" s="38">
        <f t="shared" si="6"/>
        <v>975</v>
      </c>
      <c r="E181" s="44" t="s">
        <v>266</v>
      </c>
      <c r="F181" s="38" t="s">
        <v>38</v>
      </c>
      <c r="G181" s="35" t="s">
        <v>323</v>
      </c>
      <c r="H181" s="35">
        <v>2</v>
      </c>
      <c r="I181" s="54">
        <v>635</v>
      </c>
      <c r="J181" s="35">
        <v>2</v>
      </c>
      <c r="K181" s="35" t="s">
        <v>167</v>
      </c>
      <c r="L181" s="54">
        <v>340</v>
      </c>
      <c r="M181" s="54">
        <f t="shared" si="7"/>
        <v>975</v>
      </c>
      <c r="N181" s="35" t="s">
        <v>40</v>
      </c>
      <c r="O181" s="35" t="s">
        <v>44</v>
      </c>
      <c r="P181" s="35" t="s">
        <v>41</v>
      </c>
      <c r="Q181" s="35" t="s">
        <v>318</v>
      </c>
    </row>
    <row r="182" s="1" customFormat="1" ht="26" customHeight="1" spans="1:17">
      <c r="A182" s="29"/>
      <c r="B182" s="36">
        <f>COUNT($B$4:B181)+1</f>
        <v>178</v>
      </c>
      <c r="C182" s="44" t="s">
        <v>324</v>
      </c>
      <c r="D182" s="38">
        <f t="shared" si="6"/>
        <v>433</v>
      </c>
      <c r="E182" s="44" t="s">
        <v>266</v>
      </c>
      <c r="F182" s="38" t="s">
        <v>38</v>
      </c>
      <c r="G182" s="35" t="s">
        <v>324</v>
      </c>
      <c r="H182" s="35">
        <v>1</v>
      </c>
      <c r="I182" s="54">
        <v>320</v>
      </c>
      <c r="J182" s="35">
        <v>1</v>
      </c>
      <c r="K182" s="35" t="s">
        <v>49</v>
      </c>
      <c r="L182" s="54">
        <v>113</v>
      </c>
      <c r="M182" s="54">
        <f t="shared" si="7"/>
        <v>433</v>
      </c>
      <c r="N182" s="35" t="s">
        <v>40</v>
      </c>
      <c r="O182" s="35" t="s">
        <v>44</v>
      </c>
      <c r="P182" s="35" t="s">
        <v>41</v>
      </c>
      <c r="Q182" s="35" t="s">
        <v>318</v>
      </c>
    </row>
    <row r="183" s="1" customFormat="1" ht="26" customHeight="1" spans="1:17">
      <c r="A183" s="29"/>
      <c r="B183" s="36">
        <f>COUNT($B$4:B182)+1</f>
        <v>179</v>
      </c>
      <c r="C183" s="44" t="s">
        <v>325</v>
      </c>
      <c r="D183" s="38">
        <f t="shared" si="6"/>
        <v>433</v>
      </c>
      <c r="E183" s="44" t="s">
        <v>266</v>
      </c>
      <c r="F183" s="38" t="s">
        <v>38</v>
      </c>
      <c r="G183" s="35" t="s">
        <v>325</v>
      </c>
      <c r="H183" s="35">
        <v>1</v>
      </c>
      <c r="I183" s="54">
        <v>320</v>
      </c>
      <c r="J183" s="35">
        <v>1</v>
      </c>
      <c r="K183" s="35" t="s">
        <v>49</v>
      </c>
      <c r="L183" s="54">
        <v>113</v>
      </c>
      <c r="M183" s="54">
        <f t="shared" si="7"/>
        <v>433</v>
      </c>
      <c r="N183" s="35" t="s">
        <v>40</v>
      </c>
      <c r="O183" s="35" t="s">
        <v>91</v>
      </c>
      <c r="P183" s="35" t="s">
        <v>41</v>
      </c>
      <c r="Q183" s="35" t="s">
        <v>318</v>
      </c>
    </row>
    <row r="184" s="1" customFormat="1" ht="26" customHeight="1" spans="1:17">
      <c r="A184" s="29"/>
      <c r="B184" s="36">
        <f>COUNT($B$4:B183)+1</f>
        <v>180</v>
      </c>
      <c r="C184" s="44" t="s">
        <v>326</v>
      </c>
      <c r="D184" s="38">
        <f t="shared" si="6"/>
        <v>318</v>
      </c>
      <c r="E184" s="44" t="s">
        <v>266</v>
      </c>
      <c r="F184" s="38" t="s">
        <v>38</v>
      </c>
      <c r="G184" s="35" t="s">
        <v>326</v>
      </c>
      <c r="H184" s="35">
        <v>1</v>
      </c>
      <c r="I184" s="54">
        <v>318</v>
      </c>
      <c r="J184" s="35"/>
      <c r="K184" s="35"/>
      <c r="L184" s="54"/>
      <c r="M184" s="54">
        <f t="shared" si="7"/>
        <v>318</v>
      </c>
      <c r="N184" s="35" t="s">
        <v>52</v>
      </c>
      <c r="O184" s="35" t="s">
        <v>44</v>
      </c>
      <c r="P184" s="35" t="s">
        <v>41</v>
      </c>
      <c r="Q184" s="35" t="s">
        <v>318</v>
      </c>
    </row>
    <row r="185" s="1" customFormat="1" ht="26" customHeight="1" spans="1:17">
      <c r="A185" s="29"/>
      <c r="B185" s="36">
        <f>COUNT($B$4:B184)+1</f>
        <v>181</v>
      </c>
      <c r="C185" s="44" t="s">
        <v>327</v>
      </c>
      <c r="D185" s="38">
        <f t="shared" si="6"/>
        <v>363</v>
      </c>
      <c r="E185" s="44" t="s">
        <v>266</v>
      </c>
      <c r="F185" s="38" t="s">
        <v>38</v>
      </c>
      <c r="G185" s="35" t="s">
        <v>327</v>
      </c>
      <c r="H185" s="35">
        <v>1</v>
      </c>
      <c r="I185" s="54">
        <v>250</v>
      </c>
      <c r="J185" s="35">
        <v>1</v>
      </c>
      <c r="K185" s="35" t="s">
        <v>49</v>
      </c>
      <c r="L185" s="54">
        <v>113</v>
      </c>
      <c r="M185" s="54">
        <f t="shared" si="7"/>
        <v>363</v>
      </c>
      <c r="N185" s="35" t="s">
        <v>52</v>
      </c>
      <c r="O185" s="35" t="s">
        <v>38</v>
      </c>
      <c r="P185" s="35" t="s">
        <v>41</v>
      </c>
      <c r="Q185" s="35" t="s">
        <v>318</v>
      </c>
    </row>
    <row r="186" s="1" customFormat="1" ht="26" customHeight="1" spans="1:17">
      <c r="A186" s="29"/>
      <c r="B186" s="36">
        <f>COUNT($B$4:B185)+1</f>
        <v>182</v>
      </c>
      <c r="C186" s="44" t="s">
        <v>328</v>
      </c>
      <c r="D186" s="38">
        <f t="shared" si="6"/>
        <v>718</v>
      </c>
      <c r="E186" s="44" t="s">
        <v>266</v>
      </c>
      <c r="F186" s="38" t="s">
        <v>38</v>
      </c>
      <c r="G186" s="35" t="s">
        <v>329</v>
      </c>
      <c r="H186" s="35">
        <v>2</v>
      </c>
      <c r="I186" s="54">
        <v>435</v>
      </c>
      <c r="J186" s="35">
        <v>2</v>
      </c>
      <c r="K186" s="35" t="s">
        <v>70</v>
      </c>
      <c r="L186" s="54">
        <v>283</v>
      </c>
      <c r="M186" s="54">
        <f t="shared" si="7"/>
        <v>718</v>
      </c>
      <c r="N186" s="35" t="s">
        <v>52</v>
      </c>
      <c r="O186" s="35" t="s">
        <v>91</v>
      </c>
      <c r="P186" s="35" t="s">
        <v>41</v>
      </c>
      <c r="Q186" s="35" t="s">
        <v>318</v>
      </c>
    </row>
    <row r="187" s="19" customFormat="1" ht="26" customHeight="1" spans="1:17">
      <c r="A187" s="51"/>
      <c r="B187" s="36">
        <f>COUNT($B$4:B186)+1</f>
        <v>183</v>
      </c>
      <c r="C187" s="52" t="s">
        <v>330</v>
      </c>
      <c r="D187" s="43">
        <f t="shared" si="6"/>
        <v>661</v>
      </c>
      <c r="E187" s="52" t="s">
        <v>266</v>
      </c>
      <c r="F187" s="43" t="s">
        <v>38</v>
      </c>
      <c r="G187" s="40" t="s">
        <v>331</v>
      </c>
      <c r="H187" s="40">
        <v>2</v>
      </c>
      <c r="I187" s="62">
        <v>435</v>
      </c>
      <c r="J187" s="40">
        <v>2</v>
      </c>
      <c r="K187" s="40" t="s">
        <v>39</v>
      </c>
      <c r="L187" s="62">
        <v>226</v>
      </c>
      <c r="M187" s="62">
        <f t="shared" si="7"/>
        <v>661</v>
      </c>
      <c r="N187" s="40" t="s">
        <v>52</v>
      </c>
      <c r="O187" s="40" t="s">
        <v>38</v>
      </c>
      <c r="P187" s="40" t="s">
        <v>41</v>
      </c>
      <c r="Q187" s="40" t="s">
        <v>318</v>
      </c>
    </row>
    <row r="188" s="1" customFormat="1" ht="26" customHeight="1" spans="1:17">
      <c r="A188" s="29"/>
      <c r="B188" s="36">
        <f>COUNT($B$4:B187)+1</f>
        <v>184</v>
      </c>
      <c r="C188" s="44" t="s">
        <v>332</v>
      </c>
      <c r="D188" s="38">
        <f t="shared" si="6"/>
        <v>1223</v>
      </c>
      <c r="E188" s="44" t="s">
        <v>266</v>
      </c>
      <c r="F188" s="38" t="s">
        <v>38</v>
      </c>
      <c r="G188" s="35" t="s">
        <v>332</v>
      </c>
      <c r="H188" s="35">
        <v>4</v>
      </c>
      <c r="I188" s="54">
        <v>940</v>
      </c>
      <c r="J188" s="35">
        <v>2</v>
      </c>
      <c r="K188" s="35" t="s">
        <v>173</v>
      </c>
      <c r="L188" s="54">
        <v>283</v>
      </c>
      <c r="M188" s="54">
        <f t="shared" si="7"/>
        <v>1223</v>
      </c>
      <c r="N188" s="35" t="s">
        <v>52</v>
      </c>
      <c r="O188" s="35" t="s">
        <v>91</v>
      </c>
      <c r="P188" s="35" t="s">
        <v>41</v>
      </c>
      <c r="Q188" s="35" t="s">
        <v>318</v>
      </c>
    </row>
    <row r="189" s="1" customFormat="1" ht="26" customHeight="1" spans="1:17">
      <c r="A189" s="29"/>
      <c r="B189" s="36">
        <f>COUNT($B$4:B188)+1</f>
        <v>185</v>
      </c>
      <c r="C189" s="44" t="s">
        <v>333</v>
      </c>
      <c r="D189" s="38">
        <f t="shared" si="6"/>
        <v>318</v>
      </c>
      <c r="E189" s="44" t="s">
        <v>266</v>
      </c>
      <c r="F189" s="38" t="s">
        <v>38</v>
      </c>
      <c r="G189" s="35" t="s">
        <v>333</v>
      </c>
      <c r="H189" s="35">
        <v>1</v>
      </c>
      <c r="I189" s="54">
        <v>318</v>
      </c>
      <c r="J189" s="35"/>
      <c r="K189" s="35"/>
      <c r="L189" s="54"/>
      <c r="M189" s="54">
        <f t="shared" si="7"/>
        <v>318</v>
      </c>
      <c r="N189" s="35" t="s">
        <v>52</v>
      </c>
      <c r="O189" s="35" t="s">
        <v>44</v>
      </c>
      <c r="P189" s="35" t="s">
        <v>41</v>
      </c>
      <c r="Q189" s="35" t="s">
        <v>318</v>
      </c>
    </row>
    <row r="190" s="1" customFormat="1" ht="26" customHeight="1" spans="1:17">
      <c r="A190" s="29"/>
      <c r="B190" s="36">
        <f>COUNT($B$4:B189)+1</f>
        <v>186</v>
      </c>
      <c r="C190" s="44" t="s">
        <v>334</v>
      </c>
      <c r="D190" s="38">
        <f t="shared" si="6"/>
        <v>775</v>
      </c>
      <c r="E190" s="44" t="s">
        <v>266</v>
      </c>
      <c r="F190" s="38" t="s">
        <v>38</v>
      </c>
      <c r="G190" s="35" t="s">
        <v>335</v>
      </c>
      <c r="H190" s="35">
        <v>2</v>
      </c>
      <c r="I190" s="54">
        <v>435</v>
      </c>
      <c r="J190" s="35">
        <v>2</v>
      </c>
      <c r="K190" s="35" t="s">
        <v>167</v>
      </c>
      <c r="L190" s="54">
        <v>340</v>
      </c>
      <c r="M190" s="54">
        <f t="shared" si="7"/>
        <v>775</v>
      </c>
      <c r="N190" s="35" t="s">
        <v>52</v>
      </c>
      <c r="O190" s="35" t="s">
        <v>38</v>
      </c>
      <c r="P190" s="35" t="s">
        <v>41</v>
      </c>
      <c r="Q190" s="35" t="s">
        <v>318</v>
      </c>
    </row>
    <row r="191" s="1" customFormat="1" ht="26" customHeight="1" spans="1:17">
      <c r="A191" s="29"/>
      <c r="B191" s="36">
        <f>COUNT($B$4:B190)+1</f>
        <v>187</v>
      </c>
      <c r="C191" s="35" t="s">
        <v>336</v>
      </c>
      <c r="D191" s="38">
        <f t="shared" si="6"/>
        <v>1223</v>
      </c>
      <c r="E191" s="44" t="s">
        <v>266</v>
      </c>
      <c r="F191" s="38" t="s">
        <v>38</v>
      </c>
      <c r="G191" s="35" t="s">
        <v>336</v>
      </c>
      <c r="H191" s="35">
        <v>4</v>
      </c>
      <c r="I191" s="54">
        <v>940</v>
      </c>
      <c r="J191" s="35">
        <v>2</v>
      </c>
      <c r="K191" s="35" t="s">
        <v>89</v>
      </c>
      <c r="L191" s="54">
        <v>283</v>
      </c>
      <c r="M191" s="54">
        <f t="shared" si="7"/>
        <v>1223</v>
      </c>
      <c r="N191" s="35" t="s">
        <v>52</v>
      </c>
      <c r="O191" s="35" t="s">
        <v>91</v>
      </c>
      <c r="P191" s="35" t="s">
        <v>41</v>
      </c>
      <c r="Q191" s="35" t="s">
        <v>318</v>
      </c>
    </row>
    <row r="192" s="1" customFormat="1" ht="26" customHeight="1" spans="1:17">
      <c r="A192" s="29"/>
      <c r="B192" s="36">
        <f>COUNT($B$4:B191)+1</f>
        <v>188</v>
      </c>
      <c r="C192" s="44" t="s">
        <v>337</v>
      </c>
      <c r="D192" s="38">
        <f t="shared" si="6"/>
        <v>1312</v>
      </c>
      <c r="E192" s="44" t="s">
        <v>266</v>
      </c>
      <c r="F192" s="38" t="s">
        <v>38</v>
      </c>
      <c r="G192" s="35" t="s">
        <v>338</v>
      </c>
      <c r="H192" s="35">
        <v>4</v>
      </c>
      <c r="I192" s="54">
        <v>860</v>
      </c>
      <c r="J192" s="35">
        <v>4</v>
      </c>
      <c r="K192" s="35" t="s">
        <v>339</v>
      </c>
      <c r="L192" s="54">
        <v>452</v>
      </c>
      <c r="M192" s="54">
        <f t="shared" si="7"/>
        <v>1312</v>
      </c>
      <c r="N192" s="35" t="s">
        <v>52</v>
      </c>
      <c r="O192" s="35" t="s">
        <v>44</v>
      </c>
      <c r="P192" s="35" t="s">
        <v>41</v>
      </c>
      <c r="Q192" s="35" t="s">
        <v>318</v>
      </c>
    </row>
    <row r="193" s="1" customFormat="1" ht="26" customHeight="1" spans="1:17">
      <c r="A193" s="29"/>
      <c r="B193" s="36">
        <f>COUNT($B$4:B192)+1</f>
        <v>189</v>
      </c>
      <c r="C193" s="44" t="s">
        <v>340</v>
      </c>
      <c r="D193" s="38">
        <f t="shared" si="6"/>
        <v>1299</v>
      </c>
      <c r="E193" s="44" t="s">
        <v>266</v>
      </c>
      <c r="F193" s="38" t="s">
        <v>38</v>
      </c>
      <c r="G193" s="35" t="s">
        <v>341</v>
      </c>
      <c r="H193" s="35">
        <v>4</v>
      </c>
      <c r="I193" s="54">
        <v>960</v>
      </c>
      <c r="J193" s="35">
        <v>3</v>
      </c>
      <c r="K193" s="35" t="s">
        <v>43</v>
      </c>
      <c r="L193" s="54">
        <v>339</v>
      </c>
      <c r="M193" s="54">
        <f t="shared" si="7"/>
        <v>1299</v>
      </c>
      <c r="N193" s="35" t="s">
        <v>52</v>
      </c>
      <c r="O193" s="35" t="s">
        <v>91</v>
      </c>
      <c r="P193" s="35" t="s">
        <v>41</v>
      </c>
      <c r="Q193" s="35" t="s">
        <v>318</v>
      </c>
    </row>
    <row r="194" s="1" customFormat="1" ht="26" customHeight="1" spans="1:17">
      <c r="A194" s="29"/>
      <c r="B194" s="36">
        <f>COUNT($B$4:B193)+1</f>
        <v>190</v>
      </c>
      <c r="C194" s="46" t="s">
        <v>342</v>
      </c>
      <c r="D194" s="38">
        <f t="shared" si="6"/>
        <v>1028</v>
      </c>
      <c r="E194" s="44" t="s">
        <v>266</v>
      </c>
      <c r="F194" s="38" t="s">
        <v>38</v>
      </c>
      <c r="G194" s="47" t="s">
        <v>342</v>
      </c>
      <c r="H194" s="47">
        <v>3</v>
      </c>
      <c r="I194" s="59">
        <v>675</v>
      </c>
      <c r="J194" s="47">
        <v>3</v>
      </c>
      <c r="K194" s="47" t="s">
        <v>343</v>
      </c>
      <c r="L194" s="59">
        <v>353</v>
      </c>
      <c r="M194" s="54">
        <f t="shared" si="7"/>
        <v>1028</v>
      </c>
      <c r="N194" s="47" t="s">
        <v>40</v>
      </c>
      <c r="O194" s="35" t="s">
        <v>91</v>
      </c>
      <c r="P194" s="35" t="s">
        <v>41</v>
      </c>
      <c r="Q194" s="47" t="s">
        <v>318</v>
      </c>
    </row>
    <row r="195" s="1" customFormat="1" ht="26" customHeight="1" spans="1:17">
      <c r="A195" s="29"/>
      <c r="B195" s="36">
        <f>COUNT($B$4:B194)+1</f>
        <v>191</v>
      </c>
      <c r="C195" s="46" t="s">
        <v>344</v>
      </c>
      <c r="D195" s="38">
        <f t="shared" si="6"/>
        <v>738</v>
      </c>
      <c r="E195" s="44" t="s">
        <v>266</v>
      </c>
      <c r="F195" s="38" t="s">
        <v>38</v>
      </c>
      <c r="G195" s="47" t="s">
        <v>344</v>
      </c>
      <c r="H195" s="47">
        <v>2</v>
      </c>
      <c r="I195" s="59">
        <v>455</v>
      </c>
      <c r="J195" s="47">
        <v>2</v>
      </c>
      <c r="K195" s="47" t="s">
        <v>173</v>
      </c>
      <c r="L195" s="59">
        <v>283</v>
      </c>
      <c r="M195" s="54">
        <f t="shared" si="7"/>
        <v>738</v>
      </c>
      <c r="N195" s="47" t="s">
        <v>40</v>
      </c>
      <c r="O195" s="47" t="s">
        <v>38</v>
      </c>
      <c r="P195" s="35" t="s">
        <v>41</v>
      </c>
      <c r="Q195" s="47" t="s">
        <v>318</v>
      </c>
    </row>
    <row r="196" s="1" customFormat="1" ht="26" customHeight="1" spans="1:17">
      <c r="A196" s="29"/>
      <c r="B196" s="36">
        <f>COUNT($B$4:B195)+1</f>
        <v>192</v>
      </c>
      <c r="C196" s="46" t="s">
        <v>345</v>
      </c>
      <c r="D196" s="38">
        <f t="shared" si="6"/>
        <v>318</v>
      </c>
      <c r="E196" s="44" t="s">
        <v>266</v>
      </c>
      <c r="F196" s="38" t="s">
        <v>38</v>
      </c>
      <c r="G196" s="47" t="s">
        <v>345</v>
      </c>
      <c r="H196" s="47">
        <v>1</v>
      </c>
      <c r="I196" s="59">
        <v>318</v>
      </c>
      <c r="J196" s="47"/>
      <c r="K196" s="47"/>
      <c r="L196" s="59"/>
      <c r="M196" s="54">
        <f t="shared" si="7"/>
        <v>318</v>
      </c>
      <c r="N196" s="47" t="s">
        <v>52</v>
      </c>
      <c r="O196" s="47" t="s">
        <v>38</v>
      </c>
      <c r="P196" s="35" t="s">
        <v>41</v>
      </c>
      <c r="Q196" s="47" t="s">
        <v>318</v>
      </c>
    </row>
    <row r="197" s="1" customFormat="1" ht="26" customHeight="1" spans="1:17">
      <c r="A197" s="29"/>
      <c r="B197" s="36">
        <f>COUNT($B$4:B196)+1</f>
        <v>193</v>
      </c>
      <c r="C197" s="46" t="s">
        <v>346</v>
      </c>
      <c r="D197" s="38">
        <f t="shared" si="6"/>
        <v>1375</v>
      </c>
      <c r="E197" s="44" t="s">
        <v>266</v>
      </c>
      <c r="F197" s="38" t="s">
        <v>38</v>
      </c>
      <c r="G197" s="47" t="s">
        <v>346</v>
      </c>
      <c r="H197" s="47">
        <v>4</v>
      </c>
      <c r="I197" s="59">
        <v>1092</v>
      </c>
      <c r="J197" s="47">
        <v>2</v>
      </c>
      <c r="K197" s="47" t="s">
        <v>173</v>
      </c>
      <c r="L197" s="59">
        <v>283</v>
      </c>
      <c r="M197" s="54">
        <f t="shared" si="7"/>
        <v>1375</v>
      </c>
      <c r="N197" s="47" t="s">
        <v>52</v>
      </c>
      <c r="O197" s="35" t="s">
        <v>91</v>
      </c>
      <c r="P197" s="35" t="s">
        <v>82</v>
      </c>
      <c r="Q197" s="47" t="s">
        <v>318</v>
      </c>
    </row>
    <row r="198" s="1" customFormat="1" ht="26" customHeight="1" spans="1:17">
      <c r="A198" s="29"/>
      <c r="B198" s="36">
        <f>COUNT($B$4:B197)+1</f>
        <v>194</v>
      </c>
      <c r="C198" s="46" t="s">
        <v>347</v>
      </c>
      <c r="D198" s="38">
        <f t="shared" si="6"/>
        <v>1363</v>
      </c>
      <c r="E198" s="44" t="s">
        <v>266</v>
      </c>
      <c r="F198" s="38" t="s">
        <v>38</v>
      </c>
      <c r="G198" s="47" t="s">
        <v>347</v>
      </c>
      <c r="H198" s="47">
        <v>4</v>
      </c>
      <c r="I198" s="59">
        <v>1024</v>
      </c>
      <c r="J198" s="47">
        <v>3</v>
      </c>
      <c r="K198" s="47" t="s">
        <v>46</v>
      </c>
      <c r="L198" s="59">
        <v>339</v>
      </c>
      <c r="M198" s="54">
        <f t="shared" si="7"/>
        <v>1363</v>
      </c>
      <c r="N198" s="47" t="s">
        <v>52</v>
      </c>
      <c r="O198" s="35" t="s">
        <v>67</v>
      </c>
      <c r="P198" s="35" t="s">
        <v>82</v>
      </c>
      <c r="Q198" s="47" t="s">
        <v>318</v>
      </c>
    </row>
    <row r="199" s="1" customFormat="1" ht="26" customHeight="1" spans="1:17">
      <c r="A199" s="29"/>
      <c r="B199" s="36">
        <f>COUNT($B$4:B198)+1</f>
        <v>195</v>
      </c>
      <c r="C199" s="46" t="s">
        <v>348</v>
      </c>
      <c r="D199" s="38">
        <f t="shared" si="6"/>
        <v>1054</v>
      </c>
      <c r="E199" s="44" t="s">
        <v>266</v>
      </c>
      <c r="F199" s="38" t="s">
        <v>38</v>
      </c>
      <c r="G199" s="47" t="s">
        <v>348</v>
      </c>
      <c r="H199" s="47">
        <v>3</v>
      </c>
      <c r="I199" s="59">
        <v>828</v>
      </c>
      <c r="J199" s="47">
        <v>2</v>
      </c>
      <c r="K199" s="47" t="s">
        <v>141</v>
      </c>
      <c r="L199" s="59">
        <v>226</v>
      </c>
      <c r="M199" s="54">
        <f t="shared" si="7"/>
        <v>1054</v>
      </c>
      <c r="N199" s="47" t="s">
        <v>52</v>
      </c>
      <c r="O199" s="35" t="s">
        <v>91</v>
      </c>
      <c r="P199" s="35" t="s">
        <v>293</v>
      </c>
      <c r="Q199" s="47" t="s">
        <v>267</v>
      </c>
    </row>
    <row r="200" s="1" customFormat="1" ht="26" customHeight="1" spans="1:17">
      <c r="A200" s="29"/>
      <c r="B200" s="36">
        <f>COUNT($B$4:B199)+1</f>
        <v>196</v>
      </c>
      <c r="C200" s="44" t="s">
        <v>349</v>
      </c>
      <c r="D200" s="38">
        <f t="shared" si="6"/>
        <v>1114</v>
      </c>
      <c r="E200" s="44" t="s">
        <v>266</v>
      </c>
      <c r="F200" s="38" t="s">
        <v>38</v>
      </c>
      <c r="G200" s="35" t="s">
        <v>349</v>
      </c>
      <c r="H200" s="35">
        <v>3</v>
      </c>
      <c r="I200" s="54">
        <v>831</v>
      </c>
      <c r="J200" s="35">
        <v>2</v>
      </c>
      <c r="K200" s="35" t="s">
        <v>89</v>
      </c>
      <c r="L200" s="54">
        <v>283</v>
      </c>
      <c r="M200" s="54">
        <f t="shared" si="7"/>
        <v>1114</v>
      </c>
      <c r="N200" s="35" t="s">
        <v>52</v>
      </c>
      <c r="O200" s="35"/>
      <c r="P200" s="35" t="s">
        <v>316</v>
      </c>
      <c r="Q200" s="35" t="s">
        <v>318</v>
      </c>
    </row>
    <row r="201" s="1" customFormat="1" ht="26" customHeight="1" spans="1:17">
      <c r="A201" s="29"/>
      <c r="B201" s="36">
        <f>COUNT($B$4:B200)+1</f>
        <v>197</v>
      </c>
      <c r="C201" s="44" t="s">
        <v>350</v>
      </c>
      <c r="D201" s="38">
        <f t="shared" ref="D200:D261" si="8">M201</f>
        <v>520</v>
      </c>
      <c r="E201" s="44" t="s">
        <v>351</v>
      </c>
      <c r="F201" s="38" t="s">
        <v>38</v>
      </c>
      <c r="G201" s="35" t="s">
        <v>350</v>
      </c>
      <c r="H201" s="35">
        <v>1</v>
      </c>
      <c r="I201" s="54">
        <v>350</v>
      </c>
      <c r="J201" s="35">
        <v>1</v>
      </c>
      <c r="K201" s="35" t="s">
        <v>63</v>
      </c>
      <c r="L201" s="54">
        <v>170</v>
      </c>
      <c r="M201" s="54">
        <f t="shared" ref="M200:M261" si="9">I201+L201</f>
        <v>520</v>
      </c>
      <c r="N201" s="35" t="s">
        <v>40</v>
      </c>
      <c r="O201" s="35" t="s">
        <v>44</v>
      </c>
      <c r="P201" s="35" t="s">
        <v>41</v>
      </c>
      <c r="Q201" s="35" t="s">
        <v>352</v>
      </c>
    </row>
    <row r="202" s="1" customFormat="1" ht="26" customHeight="1" spans="1:17">
      <c r="A202" s="29"/>
      <c r="B202" s="36">
        <f>COUNT($B$4:B201)+1</f>
        <v>198</v>
      </c>
      <c r="C202" s="44" t="s">
        <v>353</v>
      </c>
      <c r="D202" s="38">
        <f t="shared" si="8"/>
        <v>995</v>
      </c>
      <c r="E202" s="44" t="s">
        <v>351</v>
      </c>
      <c r="F202" s="38" t="s">
        <v>38</v>
      </c>
      <c r="G202" s="35" t="s">
        <v>353</v>
      </c>
      <c r="H202" s="35">
        <v>2</v>
      </c>
      <c r="I202" s="54">
        <v>655</v>
      </c>
      <c r="J202" s="35">
        <v>2</v>
      </c>
      <c r="K202" s="35" t="s">
        <v>167</v>
      </c>
      <c r="L202" s="54">
        <v>340</v>
      </c>
      <c r="M202" s="54">
        <f t="shared" si="9"/>
        <v>995</v>
      </c>
      <c r="N202" s="35" t="s">
        <v>40</v>
      </c>
      <c r="O202" s="35" t="s">
        <v>44</v>
      </c>
      <c r="P202" s="35" t="s">
        <v>41</v>
      </c>
      <c r="Q202" s="35" t="s">
        <v>352</v>
      </c>
    </row>
    <row r="203" s="1" customFormat="1" ht="26" customHeight="1" spans="1:17">
      <c r="A203" s="29"/>
      <c r="B203" s="36">
        <f>COUNT($B$4:B202)+1</f>
        <v>199</v>
      </c>
      <c r="C203" s="44" t="s">
        <v>354</v>
      </c>
      <c r="D203" s="38">
        <f t="shared" si="8"/>
        <v>1303</v>
      </c>
      <c r="E203" s="44" t="s">
        <v>351</v>
      </c>
      <c r="F203" s="38" t="s">
        <v>38</v>
      </c>
      <c r="G203" s="35" t="s">
        <v>354</v>
      </c>
      <c r="H203" s="35">
        <v>4</v>
      </c>
      <c r="I203" s="54">
        <v>1020</v>
      </c>
      <c r="J203" s="35">
        <v>2</v>
      </c>
      <c r="K203" s="35" t="s">
        <v>89</v>
      </c>
      <c r="L203" s="54">
        <v>283</v>
      </c>
      <c r="M203" s="54">
        <f t="shared" si="9"/>
        <v>1303</v>
      </c>
      <c r="N203" s="35" t="s">
        <v>52</v>
      </c>
      <c r="O203" s="35" t="s">
        <v>44</v>
      </c>
      <c r="P203" s="35" t="s">
        <v>41</v>
      </c>
      <c r="Q203" s="35" t="s">
        <v>352</v>
      </c>
    </row>
    <row r="204" s="1" customFormat="1" ht="26" customHeight="1" spans="1:17">
      <c r="A204" s="29"/>
      <c r="B204" s="36">
        <f>COUNT($B$4:B203)+1</f>
        <v>200</v>
      </c>
      <c r="C204" s="44" t="s">
        <v>355</v>
      </c>
      <c r="D204" s="38">
        <f t="shared" si="8"/>
        <v>1529</v>
      </c>
      <c r="E204" s="44" t="s">
        <v>351</v>
      </c>
      <c r="F204" s="38" t="s">
        <v>38</v>
      </c>
      <c r="G204" s="35" t="s">
        <v>355</v>
      </c>
      <c r="H204" s="35">
        <v>4</v>
      </c>
      <c r="I204" s="54">
        <v>1020</v>
      </c>
      <c r="J204" s="35">
        <v>4</v>
      </c>
      <c r="K204" s="35" t="s">
        <v>356</v>
      </c>
      <c r="L204" s="54">
        <v>509</v>
      </c>
      <c r="M204" s="54">
        <f t="shared" si="9"/>
        <v>1529</v>
      </c>
      <c r="N204" s="35" t="s">
        <v>52</v>
      </c>
      <c r="O204" s="35" t="s">
        <v>67</v>
      </c>
      <c r="P204" s="35" t="s">
        <v>41</v>
      </c>
      <c r="Q204" s="35" t="s">
        <v>352</v>
      </c>
    </row>
    <row r="205" s="1" customFormat="1" ht="26" customHeight="1" spans="1:17">
      <c r="A205" s="29"/>
      <c r="B205" s="36">
        <f>COUNT($B$4:B204)+1</f>
        <v>201</v>
      </c>
      <c r="C205" s="44" t="s">
        <v>357</v>
      </c>
      <c r="D205" s="38">
        <f t="shared" si="8"/>
        <v>665</v>
      </c>
      <c r="E205" s="44" t="s">
        <v>351</v>
      </c>
      <c r="F205" s="38" t="s">
        <v>38</v>
      </c>
      <c r="G205" s="35" t="s">
        <v>357</v>
      </c>
      <c r="H205" s="35">
        <v>2</v>
      </c>
      <c r="I205" s="54">
        <v>495</v>
      </c>
      <c r="J205" s="35">
        <v>1</v>
      </c>
      <c r="K205" s="35" t="s">
        <v>78</v>
      </c>
      <c r="L205" s="54">
        <v>170</v>
      </c>
      <c r="M205" s="54">
        <f t="shared" si="9"/>
        <v>665</v>
      </c>
      <c r="N205" s="35" t="s">
        <v>52</v>
      </c>
      <c r="O205" s="35" t="s">
        <v>44</v>
      </c>
      <c r="P205" s="35" t="s">
        <v>41</v>
      </c>
      <c r="Q205" s="35" t="s">
        <v>352</v>
      </c>
    </row>
    <row r="206" s="21" customFormat="1" ht="26" customHeight="1" spans="1:17">
      <c r="A206" s="72"/>
      <c r="B206" s="36">
        <f>COUNT($B$4:B205)+1</f>
        <v>202</v>
      </c>
      <c r="C206" s="73" t="s">
        <v>358</v>
      </c>
      <c r="D206" s="38">
        <f t="shared" si="8"/>
        <v>393</v>
      </c>
      <c r="E206" s="73" t="s">
        <v>351</v>
      </c>
      <c r="F206" s="74" t="s">
        <v>38</v>
      </c>
      <c r="G206" s="75" t="s">
        <v>358</v>
      </c>
      <c r="H206" s="75">
        <v>1</v>
      </c>
      <c r="I206" s="80">
        <v>280</v>
      </c>
      <c r="J206" s="75">
        <v>1</v>
      </c>
      <c r="K206" s="75" t="s">
        <v>49</v>
      </c>
      <c r="L206" s="80">
        <v>113</v>
      </c>
      <c r="M206" s="54">
        <f t="shared" si="9"/>
        <v>393</v>
      </c>
      <c r="N206" s="75" t="s">
        <v>52</v>
      </c>
      <c r="O206" s="75" t="s">
        <v>44</v>
      </c>
      <c r="P206" s="75" t="s">
        <v>41</v>
      </c>
      <c r="Q206" s="75" t="s">
        <v>352</v>
      </c>
    </row>
    <row r="207" s="1" customFormat="1" ht="26" customHeight="1" spans="1:17">
      <c r="A207" s="29"/>
      <c r="B207" s="36">
        <f>COUNT($B$4:B206)+1</f>
        <v>203</v>
      </c>
      <c r="C207" s="44" t="s">
        <v>359</v>
      </c>
      <c r="D207" s="38">
        <f t="shared" si="8"/>
        <v>476</v>
      </c>
      <c r="E207" s="44" t="s">
        <v>351</v>
      </c>
      <c r="F207" s="38" t="s">
        <v>38</v>
      </c>
      <c r="G207" s="35" t="s">
        <v>359</v>
      </c>
      <c r="H207" s="35">
        <v>1</v>
      </c>
      <c r="I207" s="54">
        <v>306</v>
      </c>
      <c r="J207" s="35">
        <v>1</v>
      </c>
      <c r="K207" s="35" t="s">
        <v>78</v>
      </c>
      <c r="L207" s="54">
        <v>170</v>
      </c>
      <c r="M207" s="54">
        <f t="shared" si="9"/>
        <v>476</v>
      </c>
      <c r="N207" s="35" t="s">
        <v>52</v>
      </c>
      <c r="O207" s="35" t="s">
        <v>38</v>
      </c>
      <c r="P207" s="35" t="s">
        <v>41</v>
      </c>
      <c r="Q207" s="35" t="s">
        <v>352</v>
      </c>
    </row>
    <row r="208" s="1" customFormat="1" ht="26" customHeight="1" spans="1:17">
      <c r="A208" s="29"/>
      <c r="B208" s="36">
        <f>COUNT($B$4:B207)+1</f>
        <v>204</v>
      </c>
      <c r="C208" s="44" t="s">
        <v>360</v>
      </c>
      <c r="D208" s="38">
        <f t="shared" si="8"/>
        <v>1285</v>
      </c>
      <c r="E208" s="44" t="s">
        <v>351</v>
      </c>
      <c r="F208" s="38" t="s">
        <v>38</v>
      </c>
      <c r="G208" s="35" t="s">
        <v>360</v>
      </c>
      <c r="H208" s="35">
        <v>3</v>
      </c>
      <c r="I208" s="54">
        <v>945</v>
      </c>
      <c r="J208" s="35">
        <v>2</v>
      </c>
      <c r="K208" s="35" t="s">
        <v>167</v>
      </c>
      <c r="L208" s="54">
        <v>340</v>
      </c>
      <c r="M208" s="54">
        <f t="shared" si="9"/>
        <v>1285</v>
      </c>
      <c r="N208" s="35" t="s">
        <v>40</v>
      </c>
      <c r="O208" s="35" t="s">
        <v>44</v>
      </c>
      <c r="P208" s="35" t="s">
        <v>41</v>
      </c>
      <c r="Q208" s="35" t="s">
        <v>352</v>
      </c>
    </row>
    <row r="209" s="1" customFormat="1" ht="26" customHeight="1" spans="1:17">
      <c r="A209" s="29"/>
      <c r="B209" s="36">
        <f>COUNT($B$4:B208)+1</f>
        <v>205</v>
      </c>
      <c r="C209" s="44" t="s">
        <v>361</v>
      </c>
      <c r="D209" s="38">
        <f t="shared" si="8"/>
        <v>1525</v>
      </c>
      <c r="E209" s="44" t="s">
        <v>351</v>
      </c>
      <c r="F209" s="38" t="s">
        <v>38</v>
      </c>
      <c r="G209" s="35" t="s">
        <v>362</v>
      </c>
      <c r="H209" s="35">
        <v>4</v>
      </c>
      <c r="I209" s="54">
        <v>1016</v>
      </c>
      <c r="J209" s="35">
        <v>4</v>
      </c>
      <c r="K209" s="35" t="s">
        <v>356</v>
      </c>
      <c r="L209" s="54">
        <v>509</v>
      </c>
      <c r="M209" s="54">
        <f t="shared" si="9"/>
        <v>1525</v>
      </c>
      <c r="N209" s="35" t="s">
        <v>52</v>
      </c>
      <c r="O209" s="35" t="s">
        <v>38</v>
      </c>
      <c r="P209" s="35" t="s">
        <v>363</v>
      </c>
      <c r="Q209" s="35" t="s">
        <v>352</v>
      </c>
    </row>
    <row r="210" s="1" customFormat="1" ht="26" customHeight="1" spans="1:17">
      <c r="A210" s="29"/>
      <c r="B210" s="36">
        <f>COUNT($B$4:B209)+1</f>
        <v>206</v>
      </c>
      <c r="C210" s="44" t="s">
        <v>364</v>
      </c>
      <c r="D210" s="38">
        <f t="shared" si="8"/>
        <v>358</v>
      </c>
      <c r="E210" s="44" t="s">
        <v>351</v>
      </c>
      <c r="F210" s="38" t="s">
        <v>38</v>
      </c>
      <c r="G210" s="35" t="s">
        <v>364</v>
      </c>
      <c r="H210" s="35">
        <v>1</v>
      </c>
      <c r="I210" s="54">
        <v>358</v>
      </c>
      <c r="J210" s="35"/>
      <c r="K210" s="35"/>
      <c r="L210" s="54"/>
      <c r="M210" s="54">
        <f t="shared" si="9"/>
        <v>358</v>
      </c>
      <c r="N210" s="35" t="s">
        <v>52</v>
      </c>
      <c r="O210" s="35" t="s">
        <v>38</v>
      </c>
      <c r="P210" s="35" t="s">
        <v>363</v>
      </c>
      <c r="Q210" s="35" t="s">
        <v>352</v>
      </c>
    </row>
    <row r="211" s="1" customFormat="1" ht="26" customHeight="1" spans="1:17">
      <c r="A211" s="29"/>
      <c r="B211" s="36">
        <f>COUNT($B$4:B210)+1</f>
        <v>207</v>
      </c>
      <c r="C211" s="44" t="s">
        <v>365</v>
      </c>
      <c r="D211" s="38">
        <f t="shared" si="8"/>
        <v>246</v>
      </c>
      <c r="E211" s="44" t="s">
        <v>351</v>
      </c>
      <c r="F211" s="38" t="s">
        <v>38</v>
      </c>
      <c r="G211" s="35" t="s">
        <v>365</v>
      </c>
      <c r="H211" s="35">
        <v>2</v>
      </c>
      <c r="I211" s="54">
        <v>246</v>
      </c>
      <c r="J211" s="35"/>
      <c r="K211" s="35"/>
      <c r="L211" s="54"/>
      <c r="M211" s="54">
        <f t="shared" si="9"/>
        <v>246</v>
      </c>
      <c r="N211" s="35" t="s">
        <v>52</v>
      </c>
      <c r="O211" s="35" t="s">
        <v>91</v>
      </c>
      <c r="P211" s="35" t="s">
        <v>293</v>
      </c>
      <c r="Q211" s="35" t="s">
        <v>352</v>
      </c>
    </row>
    <row r="212" s="1" customFormat="1" ht="26" customHeight="1" spans="1:17">
      <c r="A212" s="29"/>
      <c r="B212" s="36">
        <f>COUNT($B$4:B211)+1</f>
        <v>208</v>
      </c>
      <c r="C212" s="44" t="s">
        <v>366</v>
      </c>
      <c r="D212" s="38">
        <f t="shared" si="8"/>
        <v>1273</v>
      </c>
      <c r="E212" s="44" t="s">
        <v>367</v>
      </c>
      <c r="F212" s="38" t="s">
        <v>38</v>
      </c>
      <c r="G212" s="35" t="s">
        <v>368</v>
      </c>
      <c r="H212" s="35">
        <v>3</v>
      </c>
      <c r="I212" s="54">
        <v>990</v>
      </c>
      <c r="J212" s="35">
        <v>2</v>
      </c>
      <c r="K212" s="35" t="s">
        <v>369</v>
      </c>
      <c r="L212" s="54">
        <v>283</v>
      </c>
      <c r="M212" s="54">
        <f t="shared" si="9"/>
        <v>1273</v>
      </c>
      <c r="N212" s="35" t="s">
        <v>40</v>
      </c>
      <c r="O212" s="35" t="s">
        <v>44</v>
      </c>
      <c r="P212" s="35" t="s">
        <v>41</v>
      </c>
      <c r="Q212" s="35" t="s">
        <v>367</v>
      </c>
    </row>
    <row r="213" s="1" customFormat="1" ht="26" customHeight="1" spans="1:17">
      <c r="A213" s="29"/>
      <c r="B213" s="36">
        <f>COUNT($B$4:B212)+1</f>
        <v>209</v>
      </c>
      <c r="C213" s="44" t="s">
        <v>370</v>
      </c>
      <c r="D213" s="38">
        <f t="shared" si="8"/>
        <v>383</v>
      </c>
      <c r="E213" s="44" t="s">
        <v>367</v>
      </c>
      <c r="F213" s="38" t="s">
        <v>38</v>
      </c>
      <c r="G213" s="35" t="s">
        <v>370</v>
      </c>
      <c r="H213" s="35">
        <v>1</v>
      </c>
      <c r="I213" s="54">
        <v>270</v>
      </c>
      <c r="J213" s="35">
        <v>1</v>
      </c>
      <c r="K213" s="35" t="s">
        <v>123</v>
      </c>
      <c r="L213" s="54">
        <v>113</v>
      </c>
      <c r="M213" s="54">
        <f t="shared" si="9"/>
        <v>383</v>
      </c>
      <c r="N213" s="35" t="s">
        <v>52</v>
      </c>
      <c r="O213" s="35" t="s">
        <v>44</v>
      </c>
      <c r="P213" s="35" t="s">
        <v>41</v>
      </c>
      <c r="Q213" s="35" t="s">
        <v>367</v>
      </c>
    </row>
    <row r="214" s="1" customFormat="1" ht="26" customHeight="1" spans="1:17">
      <c r="A214" s="29"/>
      <c r="B214" s="36">
        <f>COUNT($B$4:B213)+1</f>
        <v>210</v>
      </c>
      <c r="C214" s="44" t="s">
        <v>371</v>
      </c>
      <c r="D214" s="38">
        <f t="shared" si="8"/>
        <v>978</v>
      </c>
      <c r="E214" s="44" t="s">
        <v>367</v>
      </c>
      <c r="F214" s="38" t="s">
        <v>38</v>
      </c>
      <c r="G214" s="35" t="s">
        <v>371</v>
      </c>
      <c r="H214" s="35">
        <v>2</v>
      </c>
      <c r="I214" s="54">
        <v>695</v>
      </c>
      <c r="J214" s="35">
        <v>2</v>
      </c>
      <c r="K214" s="35" t="s">
        <v>70</v>
      </c>
      <c r="L214" s="54">
        <v>283</v>
      </c>
      <c r="M214" s="54">
        <f t="shared" si="9"/>
        <v>978</v>
      </c>
      <c r="N214" s="35" t="s">
        <v>40</v>
      </c>
      <c r="O214" s="35" t="s">
        <v>44</v>
      </c>
      <c r="P214" s="35" t="s">
        <v>41</v>
      </c>
      <c r="Q214" s="35" t="s">
        <v>367</v>
      </c>
    </row>
    <row r="215" s="1" customFormat="1" ht="26" customHeight="1" spans="1:17">
      <c r="A215" s="29"/>
      <c r="B215" s="36">
        <f>COUNT($B$4:B214)+1</f>
        <v>211</v>
      </c>
      <c r="C215" s="44" t="s">
        <v>372</v>
      </c>
      <c r="D215" s="38">
        <f t="shared" si="8"/>
        <v>958</v>
      </c>
      <c r="E215" s="44" t="s">
        <v>367</v>
      </c>
      <c r="F215" s="38" t="s">
        <v>38</v>
      </c>
      <c r="G215" s="35" t="s">
        <v>372</v>
      </c>
      <c r="H215" s="35">
        <v>2</v>
      </c>
      <c r="I215" s="54">
        <v>675</v>
      </c>
      <c r="J215" s="35">
        <v>2</v>
      </c>
      <c r="K215" s="35" t="s">
        <v>89</v>
      </c>
      <c r="L215" s="54">
        <v>283</v>
      </c>
      <c r="M215" s="54">
        <f t="shared" si="9"/>
        <v>958</v>
      </c>
      <c r="N215" s="35" t="s">
        <v>40</v>
      </c>
      <c r="O215" s="35" t="s">
        <v>44</v>
      </c>
      <c r="P215" s="35" t="s">
        <v>41</v>
      </c>
      <c r="Q215" s="35" t="s">
        <v>367</v>
      </c>
    </row>
    <row r="216" s="19" customFormat="1" ht="26" customHeight="1" spans="1:17">
      <c r="A216" s="51"/>
      <c r="B216" s="41">
        <f>COUNT($B$4:B215)+1</f>
        <v>212</v>
      </c>
      <c r="C216" s="52" t="s">
        <v>373</v>
      </c>
      <c r="D216" s="43">
        <f t="shared" si="8"/>
        <v>443</v>
      </c>
      <c r="E216" s="52" t="s">
        <v>367</v>
      </c>
      <c r="F216" s="43" t="s">
        <v>38</v>
      </c>
      <c r="G216" s="40" t="s">
        <v>374</v>
      </c>
      <c r="H216" s="40">
        <v>1</v>
      </c>
      <c r="I216" s="62">
        <v>330</v>
      </c>
      <c r="J216" s="40">
        <v>1</v>
      </c>
      <c r="K216" s="40" t="s">
        <v>49</v>
      </c>
      <c r="L216" s="62">
        <v>113</v>
      </c>
      <c r="M216" s="62">
        <f t="shared" si="9"/>
        <v>443</v>
      </c>
      <c r="N216" s="40" t="s">
        <v>40</v>
      </c>
      <c r="O216" s="40" t="s">
        <v>44</v>
      </c>
      <c r="P216" s="40" t="s">
        <v>41</v>
      </c>
      <c r="Q216" s="40" t="s">
        <v>367</v>
      </c>
    </row>
    <row r="217" s="1" customFormat="1" ht="26" customHeight="1" spans="1:17">
      <c r="A217" s="29"/>
      <c r="B217" s="36">
        <f>COUNT($B$4:B216)+1</f>
        <v>213</v>
      </c>
      <c r="C217" s="44" t="s">
        <v>375</v>
      </c>
      <c r="D217" s="38">
        <f t="shared" si="8"/>
        <v>363</v>
      </c>
      <c r="E217" s="44" t="s">
        <v>367</v>
      </c>
      <c r="F217" s="38" t="s">
        <v>38</v>
      </c>
      <c r="G217" s="35" t="s">
        <v>376</v>
      </c>
      <c r="H217" s="35">
        <v>1</v>
      </c>
      <c r="I217" s="54">
        <v>250</v>
      </c>
      <c r="J217" s="35">
        <v>1</v>
      </c>
      <c r="K217" s="35" t="s">
        <v>123</v>
      </c>
      <c r="L217" s="54">
        <v>113</v>
      </c>
      <c r="M217" s="54">
        <f t="shared" si="9"/>
        <v>363</v>
      </c>
      <c r="N217" s="35" t="s">
        <v>52</v>
      </c>
      <c r="O217" s="35" t="s">
        <v>44</v>
      </c>
      <c r="P217" s="35" t="s">
        <v>41</v>
      </c>
      <c r="Q217" s="35" t="s">
        <v>367</v>
      </c>
    </row>
    <row r="218" s="1" customFormat="1" ht="26" customHeight="1" spans="1:17">
      <c r="A218" s="29"/>
      <c r="B218" s="36">
        <f>COUNT($B$4:B217)+1</f>
        <v>214</v>
      </c>
      <c r="C218" s="44" t="s">
        <v>377</v>
      </c>
      <c r="D218" s="38">
        <f t="shared" si="8"/>
        <v>530</v>
      </c>
      <c r="E218" s="44" t="s">
        <v>367</v>
      </c>
      <c r="F218" s="38" t="s">
        <v>38</v>
      </c>
      <c r="G218" s="35" t="s">
        <v>377</v>
      </c>
      <c r="H218" s="35">
        <v>1</v>
      </c>
      <c r="I218" s="54">
        <v>360</v>
      </c>
      <c r="J218" s="35">
        <v>1</v>
      </c>
      <c r="K218" s="35" t="s">
        <v>78</v>
      </c>
      <c r="L218" s="54">
        <v>170</v>
      </c>
      <c r="M218" s="54">
        <f t="shared" si="9"/>
        <v>530</v>
      </c>
      <c r="N218" s="35" t="s">
        <v>40</v>
      </c>
      <c r="O218" s="35" t="s">
        <v>44</v>
      </c>
      <c r="P218" s="35" t="s">
        <v>41</v>
      </c>
      <c r="Q218" s="35" t="s">
        <v>367</v>
      </c>
    </row>
    <row r="219" s="1" customFormat="1" ht="26" customHeight="1" spans="1:17">
      <c r="A219" s="29"/>
      <c r="B219" s="36">
        <f>COUNT($B$4:B218)+1</f>
        <v>215</v>
      </c>
      <c r="C219" s="44" t="s">
        <v>378</v>
      </c>
      <c r="D219" s="38">
        <f t="shared" si="8"/>
        <v>861</v>
      </c>
      <c r="E219" s="44" t="s">
        <v>367</v>
      </c>
      <c r="F219" s="38" t="s">
        <v>38</v>
      </c>
      <c r="G219" s="35" t="s">
        <v>378</v>
      </c>
      <c r="H219" s="35">
        <v>2</v>
      </c>
      <c r="I219" s="54">
        <v>635</v>
      </c>
      <c r="J219" s="35">
        <v>2</v>
      </c>
      <c r="K219" s="35" t="s">
        <v>57</v>
      </c>
      <c r="L219" s="54">
        <v>226</v>
      </c>
      <c r="M219" s="54">
        <f t="shared" si="9"/>
        <v>861</v>
      </c>
      <c r="N219" s="35" t="s">
        <v>40</v>
      </c>
      <c r="O219" s="35" t="s">
        <v>44</v>
      </c>
      <c r="P219" s="35" t="s">
        <v>41</v>
      </c>
      <c r="Q219" s="35" t="s">
        <v>367</v>
      </c>
    </row>
    <row r="220" s="1" customFormat="1" ht="26" customHeight="1" spans="1:17">
      <c r="A220" s="29"/>
      <c r="B220" s="36">
        <f>COUNT($B$4:B219)+1</f>
        <v>216</v>
      </c>
      <c r="C220" s="44" t="s">
        <v>379</v>
      </c>
      <c r="D220" s="38">
        <f t="shared" si="8"/>
        <v>698</v>
      </c>
      <c r="E220" s="44" t="s">
        <v>367</v>
      </c>
      <c r="F220" s="38" t="s">
        <v>38</v>
      </c>
      <c r="G220" s="35" t="s">
        <v>379</v>
      </c>
      <c r="H220" s="35">
        <v>2</v>
      </c>
      <c r="I220" s="54">
        <v>515</v>
      </c>
      <c r="J220" s="35">
        <v>2</v>
      </c>
      <c r="K220" s="35" t="s">
        <v>380</v>
      </c>
      <c r="L220" s="54">
        <v>183</v>
      </c>
      <c r="M220" s="54">
        <f t="shared" si="9"/>
        <v>698</v>
      </c>
      <c r="N220" s="35" t="s">
        <v>52</v>
      </c>
      <c r="O220" s="35" t="s">
        <v>44</v>
      </c>
      <c r="P220" s="35" t="s">
        <v>41</v>
      </c>
      <c r="Q220" s="35" t="s">
        <v>367</v>
      </c>
    </row>
    <row r="221" s="19" customFormat="1" ht="26" customHeight="1" spans="1:17">
      <c r="A221" s="51"/>
      <c r="B221" s="41">
        <f>COUNT($B$4:B220)+1</f>
        <v>217</v>
      </c>
      <c r="C221" s="52" t="s">
        <v>381</v>
      </c>
      <c r="D221" s="43">
        <f t="shared" si="8"/>
        <v>918</v>
      </c>
      <c r="E221" s="52" t="s">
        <v>367</v>
      </c>
      <c r="F221" s="43" t="s">
        <v>38</v>
      </c>
      <c r="G221" s="40" t="s">
        <v>382</v>
      </c>
      <c r="H221" s="40">
        <v>2</v>
      </c>
      <c r="I221" s="62">
        <v>635</v>
      </c>
      <c r="J221" s="40">
        <v>2</v>
      </c>
      <c r="K221" s="40" t="s">
        <v>70</v>
      </c>
      <c r="L221" s="62">
        <v>283</v>
      </c>
      <c r="M221" s="62">
        <f t="shared" si="9"/>
        <v>918</v>
      </c>
      <c r="N221" s="40" t="s">
        <v>40</v>
      </c>
      <c r="O221" s="40" t="s">
        <v>44</v>
      </c>
      <c r="P221" s="40" t="s">
        <v>41</v>
      </c>
      <c r="Q221" s="40" t="s">
        <v>367</v>
      </c>
    </row>
    <row r="222" s="1" customFormat="1" ht="26" customHeight="1" spans="1:17">
      <c r="A222" s="29"/>
      <c r="B222" s="36">
        <f>COUNT($B$4:B221)+1</f>
        <v>218</v>
      </c>
      <c r="C222" s="44" t="s">
        <v>383</v>
      </c>
      <c r="D222" s="38">
        <f t="shared" si="8"/>
        <v>368</v>
      </c>
      <c r="E222" s="44" t="s">
        <v>367</v>
      </c>
      <c r="F222" s="38" t="s">
        <v>38</v>
      </c>
      <c r="G222" s="35" t="s">
        <v>383</v>
      </c>
      <c r="H222" s="35">
        <v>1</v>
      </c>
      <c r="I222" s="54">
        <v>255</v>
      </c>
      <c r="J222" s="35">
        <v>1</v>
      </c>
      <c r="K222" s="35" t="s">
        <v>49</v>
      </c>
      <c r="L222" s="54">
        <v>113</v>
      </c>
      <c r="M222" s="54">
        <f t="shared" si="9"/>
        <v>368</v>
      </c>
      <c r="N222" s="35" t="s">
        <v>52</v>
      </c>
      <c r="O222" s="35" t="s">
        <v>44</v>
      </c>
      <c r="P222" s="35" t="s">
        <v>41</v>
      </c>
      <c r="Q222" s="35" t="s">
        <v>367</v>
      </c>
    </row>
    <row r="223" s="1" customFormat="1" ht="26" customHeight="1" spans="1:17">
      <c r="A223" s="29"/>
      <c r="B223" s="36">
        <f>COUNT($B$4:B222)+1</f>
        <v>219</v>
      </c>
      <c r="C223" s="44" t="s">
        <v>384</v>
      </c>
      <c r="D223" s="38">
        <f t="shared" si="8"/>
        <v>318</v>
      </c>
      <c r="E223" s="44" t="s">
        <v>367</v>
      </c>
      <c r="F223" s="38" t="s">
        <v>38</v>
      </c>
      <c r="G223" s="35" t="s">
        <v>385</v>
      </c>
      <c r="H223" s="35">
        <v>1</v>
      </c>
      <c r="I223" s="54">
        <v>318</v>
      </c>
      <c r="J223" s="35"/>
      <c r="K223" s="35"/>
      <c r="L223" s="54"/>
      <c r="M223" s="54">
        <f t="shared" si="9"/>
        <v>318</v>
      </c>
      <c r="N223" s="35" t="s">
        <v>52</v>
      </c>
      <c r="O223" s="35" t="s">
        <v>44</v>
      </c>
      <c r="P223" s="35" t="s">
        <v>41</v>
      </c>
      <c r="Q223" s="35" t="s">
        <v>367</v>
      </c>
    </row>
    <row r="224" s="1" customFormat="1" ht="26" customHeight="1" spans="1:17">
      <c r="A224" s="29"/>
      <c r="B224" s="36">
        <f>COUNT($B$4:B223)+1</f>
        <v>220</v>
      </c>
      <c r="C224" s="44" t="s">
        <v>386</v>
      </c>
      <c r="D224" s="38">
        <f t="shared" si="8"/>
        <v>318</v>
      </c>
      <c r="E224" s="44" t="s">
        <v>367</v>
      </c>
      <c r="F224" s="38" t="s">
        <v>38</v>
      </c>
      <c r="G224" s="54" t="s">
        <v>387</v>
      </c>
      <c r="H224" s="35">
        <v>1</v>
      </c>
      <c r="I224" s="54">
        <v>318</v>
      </c>
      <c r="J224" s="35"/>
      <c r="K224" s="35"/>
      <c r="L224" s="54"/>
      <c r="M224" s="54">
        <f t="shared" si="9"/>
        <v>318</v>
      </c>
      <c r="N224" s="35" t="s">
        <v>52</v>
      </c>
      <c r="O224" s="35" t="s">
        <v>44</v>
      </c>
      <c r="P224" s="35" t="s">
        <v>41</v>
      </c>
      <c r="Q224" s="35" t="s">
        <v>367</v>
      </c>
    </row>
    <row r="225" s="1" customFormat="1" ht="26" customHeight="1" spans="1:17">
      <c r="A225" s="29"/>
      <c r="B225" s="36">
        <f>COUNT($B$4:B224)+1</f>
        <v>221</v>
      </c>
      <c r="C225" s="44" t="s">
        <v>388</v>
      </c>
      <c r="D225" s="38">
        <f t="shared" si="8"/>
        <v>738</v>
      </c>
      <c r="E225" s="44" t="s">
        <v>367</v>
      </c>
      <c r="F225" s="38" t="s">
        <v>38</v>
      </c>
      <c r="G225" s="35" t="s">
        <v>388</v>
      </c>
      <c r="H225" s="35">
        <v>2</v>
      </c>
      <c r="I225" s="54">
        <v>455</v>
      </c>
      <c r="J225" s="35">
        <v>2</v>
      </c>
      <c r="K225" s="35" t="s">
        <v>70</v>
      </c>
      <c r="L225" s="54">
        <v>283</v>
      </c>
      <c r="M225" s="54">
        <f t="shared" si="9"/>
        <v>738</v>
      </c>
      <c r="N225" s="35" t="s">
        <v>52</v>
      </c>
      <c r="O225" s="35" t="s">
        <v>44</v>
      </c>
      <c r="P225" s="35" t="s">
        <v>41</v>
      </c>
      <c r="Q225" s="35" t="s">
        <v>367</v>
      </c>
    </row>
    <row r="226" s="1" customFormat="1" ht="26" customHeight="1" spans="1:17">
      <c r="A226" s="29"/>
      <c r="B226" s="36">
        <f>COUNT($B$4:B225)+1</f>
        <v>222</v>
      </c>
      <c r="C226" s="44" t="s">
        <v>389</v>
      </c>
      <c r="D226" s="38">
        <f t="shared" si="8"/>
        <v>318</v>
      </c>
      <c r="E226" s="44" t="s">
        <v>367</v>
      </c>
      <c r="F226" s="38" t="s">
        <v>38</v>
      </c>
      <c r="G226" s="35" t="s">
        <v>390</v>
      </c>
      <c r="H226" s="35">
        <v>1</v>
      </c>
      <c r="I226" s="54">
        <v>318</v>
      </c>
      <c r="J226" s="35"/>
      <c r="K226" s="35"/>
      <c r="L226" s="54"/>
      <c r="M226" s="54">
        <f t="shared" si="9"/>
        <v>318</v>
      </c>
      <c r="N226" s="35" t="s">
        <v>52</v>
      </c>
      <c r="O226" s="35" t="s">
        <v>38</v>
      </c>
      <c r="P226" s="35" t="s">
        <v>41</v>
      </c>
      <c r="Q226" s="35" t="s">
        <v>367</v>
      </c>
    </row>
    <row r="227" s="1" customFormat="1" ht="26" customHeight="1" spans="1:17">
      <c r="A227" s="29"/>
      <c r="B227" s="36">
        <f>COUNT($B$4:B226)+1</f>
        <v>223</v>
      </c>
      <c r="C227" s="44" t="s">
        <v>391</v>
      </c>
      <c r="D227" s="38">
        <f t="shared" si="8"/>
        <v>1500</v>
      </c>
      <c r="E227" s="44" t="s">
        <v>367</v>
      </c>
      <c r="F227" s="38" t="s">
        <v>38</v>
      </c>
      <c r="G227" s="35" t="s">
        <v>391</v>
      </c>
      <c r="H227" s="35">
        <v>4</v>
      </c>
      <c r="I227" s="54">
        <v>1260</v>
      </c>
      <c r="J227" s="35">
        <v>2</v>
      </c>
      <c r="K227" s="35" t="s">
        <v>392</v>
      </c>
      <c r="L227" s="54">
        <v>240</v>
      </c>
      <c r="M227" s="54">
        <f t="shared" si="9"/>
        <v>1500</v>
      </c>
      <c r="N227" s="35" t="s">
        <v>40</v>
      </c>
      <c r="O227" s="35" t="s">
        <v>44</v>
      </c>
      <c r="P227" s="35" t="s">
        <v>41</v>
      </c>
      <c r="Q227" s="35" t="s">
        <v>367</v>
      </c>
    </row>
    <row r="228" s="1" customFormat="1" ht="26" customHeight="1" spans="1:17">
      <c r="A228" s="29"/>
      <c r="B228" s="36">
        <f>COUNT($B$4:B227)+1</f>
        <v>224</v>
      </c>
      <c r="C228" s="44" t="s">
        <v>393</v>
      </c>
      <c r="D228" s="38">
        <f t="shared" si="8"/>
        <v>1561</v>
      </c>
      <c r="E228" s="44" t="s">
        <v>367</v>
      </c>
      <c r="F228" s="38" t="s">
        <v>38</v>
      </c>
      <c r="G228" s="35" t="s">
        <v>393</v>
      </c>
      <c r="H228" s="35">
        <v>5</v>
      </c>
      <c r="I228" s="54">
        <v>825</v>
      </c>
      <c r="J228" s="35">
        <v>5</v>
      </c>
      <c r="K228" s="35" t="s">
        <v>394</v>
      </c>
      <c r="L228" s="54">
        <v>736</v>
      </c>
      <c r="M228" s="54">
        <f t="shared" si="9"/>
        <v>1561</v>
      </c>
      <c r="N228" s="35" t="s">
        <v>52</v>
      </c>
      <c r="O228" s="35" t="s">
        <v>44</v>
      </c>
      <c r="P228" s="35" t="s">
        <v>41</v>
      </c>
      <c r="Q228" s="35" t="s">
        <v>367</v>
      </c>
    </row>
    <row r="229" s="1" customFormat="1" ht="26" customHeight="1" spans="1:17">
      <c r="A229" s="29"/>
      <c r="B229" s="36">
        <f>COUNT($B$4:B228)+1</f>
        <v>225</v>
      </c>
      <c r="C229" s="44" t="s">
        <v>395</v>
      </c>
      <c r="D229" s="38">
        <f t="shared" si="8"/>
        <v>993</v>
      </c>
      <c r="E229" s="44" t="s">
        <v>367</v>
      </c>
      <c r="F229" s="38" t="s">
        <v>38</v>
      </c>
      <c r="G229" s="35" t="s">
        <v>396</v>
      </c>
      <c r="H229" s="35">
        <v>3</v>
      </c>
      <c r="I229" s="54">
        <v>654</v>
      </c>
      <c r="J229" s="35">
        <v>3</v>
      </c>
      <c r="K229" s="35" t="s">
        <v>66</v>
      </c>
      <c r="L229" s="54">
        <v>339</v>
      </c>
      <c r="M229" s="54">
        <f t="shared" si="9"/>
        <v>993</v>
      </c>
      <c r="N229" s="35" t="s">
        <v>52</v>
      </c>
      <c r="O229" s="35" t="s">
        <v>44</v>
      </c>
      <c r="P229" s="35" t="s">
        <v>41</v>
      </c>
      <c r="Q229" s="35" t="s">
        <v>367</v>
      </c>
    </row>
    <row r="230" s="19" customFormat="1" ht="26" customHeight="1" spans="1:17">
      <c r="A230" s="51"/>
      <c r="B230" s="41">
        <f>COUNT($B$4:B229)+1</f>
        <v>226</v>
      </c>
      <c r="C230" s="40" t="s">
        <v>397</v>
      </c>
      <c r="D230" s="43">
        <f t="shared" si="8"/>
        <v>318</v>
      </c>
      <c r="E230" s="52" t="s">
        <v>367</v>
      </c>
      <c r="F230" s="43" t="s">
        <v>38</v>
      </c>
      <c r="G230" s="40" t="s">
        <v>398</v>
      </c>
      <c r="H230" s="40">
        <v>1</v>
      </c>
      <c r="I230" s="62">
        <v>318</v>
      </c>
      <c r="J230" s="40"/>
      <c r="K230" s="40"/>
      <c r="L230" s="62"/>
      <c r="M230" s="62">
        <f t="shared" si="9"/>
        <v>318</v>
      </c>
      <c r="N230" s="40" t="s">
        <v>52</v>
      </c>
      <c r="O230" s="40" t="s">
        <v>44</v>
      </c>
      <c r="P230" s="40" t="s">
        <v>41</v>
      </c>
      <c r="Q230" s="40" t="s">
        <v>367</v>
      </c>
    </row>
    <row r="231" s="1" customFormat="1" ht="26" customHeight="1" spans="1:17">
      <c r="A231" s="29"/>
      <c r="B231" s="36">
        <f>COUNT($B$4:B230)+1</f>
        <v>227</v>
      </c>
      <c r="C231" s="44" t="s">
        <v>399</v>
      </c>
      <c r="D231" s="38">
        <f t="shared" si="8"/>
        <v>871</v>
      </c>
      <c r="E231" s="44" t="s">
        <v>367</v>
      </c>
      <c r="F231" s="38" t="s">
        <v>38</v>
      </c>
      <c r="G231" s="35" t="s">
        <v>399</v>
      </c>
      <c r="H231" s="35">
        <v>3</v>
      </c>
      <c r="I231" s="54">
        <v>645</v>
      </c>
      <c r="J231" s="35">
        <v>2</v>
      </c>
      <c r="K231" s="35" t="s">
        <v>39</v>
      </c>
      <c r="L231" s="54">
        <v>226</v>
      </c>
      <c r="M231" s="54">
        <f t="shared" si="9"/>
        <v>871</v>
      </c>
      <c r="N231" s="35" t="s">
        <v>52</v>
      </c>
      <c r="O231" s="35" t="s">
        <v>38</v>
      </c>
      <c r="P231" s="35" t="s">
        <v>41</v>
      </c>
      <c r="Q231" s="35" t="s">
        <v>367</v>
      </c>
    </row>
    <row r="232" s="1" customFormat="1" ht="26" customHeight="1" spans="1:17">
      <c r="A232" s="29"/>
      <c r="B232" s="36">
        <f>COUNT($B$4:B231)+1</f>
        <v>228</v>
      </c>
      <c r="C232" s="44" t="s">
        <v>400</v>
      </c>
      <c r="D232" s="38">
        <f t="shared" si="8"/>
        <v>795</v>
      </c>
      <c r="E232" s="44" t="s">
        <v>367</v>
      </c>
      <c r="F232" s="38" t="s">
        <v>38</v>
      </c>
      <c r="G232" s="35" t="s">
        <v>400</v>
      </c>
      <c r="H232" s="35">
        <v>2</v>
      </c>
      <c r="I232" s="54">
        <v>455</v>
      </c>
      <c r="J232" s="35">
        <v>2</v>
      </c>
      <c r="K232" s="35" t="s">
        <v>101</v>
      </c>
      <c r="L232" s="54">
        <v>340</v>
      </c>
      <c r="M232" s="54">
        <f t="shared" si="9"/>
        <v>795</v>
      </c>
      <c r="N232" s="35" t="s">
        <v>52</v>
      </c>
      <c r="O232" s="35" t="s">
        <v>44</v>
      </c>
      <c r="P232" s="35" t="s">
        <v>41</v>
      </c>
      <c r="Q232" s="35" t="s">
        <v>367</v>
      </c>
    </row>
    <row r="233" s="1" customFormat="1" ht="26" customHeight="1" spans="1:17">
      <c r="A233" s="29"/>
      <c r="B233" s="36">
        <f>COUNT($B$4:B232)+1</f>
        <v>229</v>
      </c>
      <c r="C233" s="44" t="s">
        <v>401</v>
      </c>
      <c r="D233" s="38">
        <f t="shared" si="8"/>
        <v>318</v>
      </c>
      <c r="E233" s="44" t="s">
        <v>367</v>
      </c>
      <c r="F233" s="38" t="s">
        <v>38</v>
      </c>
      <c r="G233" s="35" t="s">
        <v>401</v>
      </c>
      <c r="H233" s="35">
        <v>1</v>
      </c>
      <c r="I233" s="54">
        <v>318</v>
      </c>
      <c r="J233" s="35"/>
      <c r="K233" s="35"/>
      <c r="L233" s="54"/>
      <c r="M233" s="54">
        <f t="shared" si="9"/>
        <v>318</v>
      </c>
      <c r="N233" s="35" t="s">
        <v>52</v>
      </c>
      <c r="O233" s="35" t="s">
        <v>44</v>
      </c>
      <c r="P233" s="35" t="s">
        <v>41</v>
      </c>
      <c r="Q233" s="35" t="s">
        <v>367</v>
      </c>
    </row>
    <row r="234" s="19" customFormat="1" ht="26" customHeight="1" spans="1:17">
      <c r="A234" s="51"/>
      <c r="B234" s="41">
        <f>COUNT($B$4:B233)+1</f>
        <v>230</v>
      </c>
      <c r="C234" s="52" t="s">
        <v>402</v>
      </c>
      <c r="D234" s="43">
        <f t="shared" si="8"/>
        <v>1484</v>
      </c>
      <c r="E234" s="52" t="s">
        <v>367</v>
      </c>
      <c r="F234" s="43" t="s">
        <v>38</v>
      </c>
      <c r="G234" s="40" t="s">
        <v>403</v>
      </c>
      <c r="H234" s="40">
        <v>4</v>
      </c>
      <c r="I234" s="62">
        <v>804</v>
      </c>
      <c r="J234" s="40">
        <v>4</v>
      </c>
      <c r="K234" s="40" t="s">
        <v>404</v>
      </c>
      <c r="L234" s="62">
        <v>680</v>
      </c>
      <c r="M234" s="62">
        <f t="shared" si="9"/>
        <v>1484</v>
      </c>
      <c r="N234" s="40" t="s">
        <v>52</v>
      </c>
      <c r="O234" s="40" t="s">
        <v>38</v>
      </c>
      <c r="P234" s="40" t="s">
        <v>41</v>
      </c>
      <c r="Q234" s="40" t="s">
        <v>367</v>
      </c>
    </row>
    <row r="235" s="1" customFormat="1" ht="26" customHeight="1" spans="1:17">
      <c r="A235" s="29"/>
      <c r="B235" s="36">
        <f>COUNT($B$4:B234)+1</f>
        <v>231</v>
      </c>
      <c r="C235" s="44" t="s">
        <v>405</v>
      </c>
      <c r="D235" s="38">
        <f t="shared" si="8"/>
        <v>318</v>
      </c>
      <c r="E235" s="44" t="s">
        <v>367</v>
      </c>
      <c r="F235" s="38" t="s">
        <v>38</v>
      </c>
      <c r="G235" s="35" t="s">
        <v>405</v>
      </c>
      <c r="H235" s="35">
        <v>1</v>
      </c>
      <c r="I235" s="54">
        <v>318</v>
      </c>
      <c r="J235" s="35"/>
      <c r="K235" s="35"/>
      <c r="L235" s="54"/>
      <c r="M235" s="54">
        <f t="shared" si="9"/>
        <v>318</v>
      </c>
      <c r="N235" s="35" t="s">
        <v>52</v>
      </c>
      <c r="O235" s="35" t="s">
        <v>38</v>
      </c>
      <c r="P235" s="35" t="s">
        <v>41</v>
      </c>
      <c r="Q235" s="35" t="s">
        <v>367</v>
      </c>
    </row>
    <row r="236" s="1" customFormat="1" ht="26" customHeight="1" spans="1:17">
      <c r="A236" s="29"/>
      <c r="B236" s="36">
        <f>COUNT($B$4:B235)+1</f>
        <v>232</v>
      </c>
      <c r="C236" s="46" t="s">
        <v>406</v>
      </c>
      <c r="D236" s="38">
        <f t="shared" si="8"/>
        <v>681</v>
      </c>
      <c r="E236" s="44" t="s">
        <v>367</v>
      </c>
      <c r="F236" s="38" t="s">
        <v>38</v>
      </c>
      <c r="G236" s="47" t="s">
        <v>406</v>
      </c>
      <c r="H236" s="47">
        <v>2</v>
      </c>
      <c r="I236" s="59">
        <v>455</v>
      </c>
      <c r="J236" s="47">
        <v>2</v>
      </c>
      <c r="K236" s="47" t="s">
        <v>57</v>
      </c>
      <c r="L236" s="59">
        <v>226</v>
      </c>
      <c r="M236" s="54">
        <f t="shared" si="9"/>
        <v>681</v>
      </c>
      <c r="N236" s="47" t="s">
        <v>61</v>
      </c>
      <c r="O236" s="47" t="s">
        <v>204</v>
      </c>
      <c r="P236" s="35" t="s">
        <v>41</v>
      </c>
      <c r="Q236" s="35" t="s">
        <v>367</v>
      </c>
    </row>
    <row r="237" s="1" customFormat="1" ht="26" customHeight="1" spans="1:17">
      <c r="A237" s="29"/>
      <c r="B237" s="36">
        <f>COUNT($B$4:B236)+1</f>
        <v>233</v>
      </c>
      <c r="C237" s="46" t="s">
        <v>407</v>
      </c>
      <c r="D237" s="38">
        <f t="shared" si="8"/>
        <v>986</v>
      </c>
      <c r="E237" s="44" t="s">
        <v>367</v>
      </c>
      <c r="F237" s="38" t="s">
        <v>38</v>
      </c>
      <c r="G237" s="47" t="s">
        <v>407</v>
      </c>
      <c r="H237" s="47">
        <v>3</v>
      </c>
      <c r="I237" s="59">
        <v>675</v>
      </c>
      <c r="J237" s="47">
        <v>3</v>
      </c>
      <c r="K237" s="47" t="s">
        <v>408</v>
      </c>
      <c r="L237" s="59">
        <v>311</v>
      </c>
      <c r="M237" s="54">
        <f t="shared" si="9"/>
        <v>986</v>
      </c>
      <c r="N237" s="47" t="s">
        <v>40</v>
      </c>
      <c r="O237" s="47" t="s">
        <v>38</v>
      </c>
      <c r="P237" s="35" t="s">
        <v>41</v>
      </c>
      <c r="Q237" s="35" t="s">
        <v>367</v>
      </c>
    </row>
    <row r="238" s="1" customFormat="1" ht="26" customHeight="1" spans="1:17">
      <c r="A238" s="29"/>
      <c r="B238" s="36">
        <f>COUNT($B$4:B237)+1</f>
        <v>234</v>
      </c>
      <c r="C238" s="46" t="s">
        <v>409</v>
      </c>
      <c r="D238" s="38">
        <f t="shared" si="8"/>
        <v>318</v>
      </c>
      <c r="E238" s="44" t="s">
        <v>367</v>
      </c>
      <c r="F238" s="38" t="s">
        <v>38</v>
      </c>
      <c r="G238" s="47" t="s">
        <v>410</v>
      </c>
      <c r="H238" s="47">
        <v>1</v>
      </c>
      <c r="I238" s="59">
        <v>318</v>
      </c>
      <c r="J238" s="47"/>
      <c r="K238" s="47"/>
      <c r="L238" s="59"/>
      <c r="M238" s="54">
        <f t="shared" si="9"/>
        <v>318</v>
      </c>
      <c r="N238" s="47" t="s">
        <v>40</v>
      </c>
      <c r="O238" s="47" t="s">
        <v>204</v>
      </c>
      <c r="P238" s="35" t="s">
        <v>41</v>
      </c>
      <c r="Q238" s="35" t="s">
        <v>367</v>
      </c>
    </row>
    <row r="239" s="1" customFormat="1" ht="26" customHeight="1" spans="1:17">
      <c r="A239" s="29"/>
      <c r="B239" s="36">
        <f>COUNT($B$4:B238)+1</f>
        <v>235</v>
      </c>
      <c r="C239" s="46" t="s">
        <v>411</v>
      </c>
      <c r="D239" s="38">
        <f t="shared" si="8"/>
        <v>2019</v>
      </c>
      <c r="E239" s="44" t="s">
        <v>367</v>
      </c>
      <c r="F239" s="38" t="s">
        <v>38</v>
      </c>
      <c r="G239" s="47" t="s">
        <v>411</v>
      </c>
      <c r="H239" s="47">
        <v>5</v>
      </c>
      <c r="I239" s="59">
        <v>1510</v>
      </c>
      <c r="J239" s="47">
        <v>4</v>
      </c>
      <c r="K239" s="47" t="s">
        <v>356</v>
      </c>
      <c r="L239" s="59">
        <v>509</v>
      </c>
      <c r="M239" s="54">
        <f t="shared" si="9"/>
        <v>2019</v>
      </c>
      <c r="N239" s="35" t="s">
        <v>52</v>
      </c>
      <c r="O239" s="35" t="s">
        <v>91</v>
      </c>
      <c r="P239" s="35" t="s">
        <v>82</v>
      </c>
      <c r="Q239" s="35" t="s">
        <v>367</v>
      </c>
    </row>
    <row r="240" s="1" customFormat="1" ht="26" customHeight="1" spans="1:17">
      <c r="A240" s="29"/>
      <c r="B240" s="36">
        <f>COUNT($B$4:B239)+1</f>
        <v>236</v>
      </c>
      <c r="C240" s="46" t="s">
        <v>412</v>
      </c>
      <c r="D240" s="38">
        <f t="shared" si="8"/>
        <v>318</v>
      </c>
      <c r="E240" s="44" t="s">
        <v>367</v>
      </c>
      <c r="F240" s="38" t="s">
        <v>38</v>
      </c>
      <c r="G240" s="47" t="s">
        <v>413</v>
      </c>
      <c r="H240" s="47">
        <v>1</v>
      </c>
      <c r="I240" s="59">
        <v>318</v>
      </c>
      <c r="J240" s="47"/>
      <c r="K240" s="47"/>
      <c r="L240" s="59"/>
      <c r="M240" s="54">
        <f t="shared" si="9"/>
        <v>318</v>
      </c>
      <c r="N240" s="35" t="s">
        <v>52</v>
      </c>
      <c r="O240" s="47" t="s">
        <v>204</v>
      </c>
      <c r="P240" s="35" t="s">
        <v>82</v>
      </c>
      <c r="Q240" s="35" t="s">
        <v>367</v>
      </c>
    </row>
    <row r="241" s="1" customFormat="1" ht="26" customHeight="1" spans="1:17">
      <c r="A241" s="29"/>
      <c r="B241" s="36">
        <f>COUNT($B$4:B240)+1</f>
        <v>237</v>
      </c>
      <c r="C241" s="46" t="s">
        <v>414</v>
      </c>
      <c r="D241" s="38">
        <f t="shared" si="8"/>
        <v>318</v>
      </c>
      <c r="E241" s="44" t="s">
        <v>367</v>
      </c>
      <c r="F241" s="38" t="s">
        <v>38</v>
      </c>
      <c r="G241" s="47" t="s">
        <v>415</v>
      </c>
      <c r="H241" s="47">
        <v>1</v>
      </c>
      <c r="I241" s="59">
        <v>318</v>
      </c>
      <c r="J241" s="47"/>
      <c r="K241" s="47"/>
      <c r="L241" s="59"/>
      <c r="M241" s="54">
        <f t="shared" si="9"/>
        <v>318</v>
      </c>
      <c r="N241" s="35" t="s">
        <v>52</v>
      </c>
      <c r="O241" s="47" t="s">
        <v>204</v>
      </c>
      <c r="P241" s="35" t="s">
        <v>416</v>
      </c>
      <c r="Q241" s="35" t="s">
        <v>367</v>
      </c>
    </row>
    <row r="242" s="1" customFormat="1" ht="26" customHeight="1" spans="1:17">
      <c r="A242" s="29"/>
      <c r="B242" s="36">
        <f>COUNT($B$4:B241)+1</f>
        <v>238</v>
      </c>
      <c r="C242" s="44" t="s">
        <v>417</v>
      </c>
      <c r="D242" s="38">
        <f t="shared" si="8"/>
        <v>580</v>
      </c>
      <c r="E242" s="44" t="s">
        <v>418</v>
      </c>
      <c r="F242" s="38" t="s">
        <v>38</v>
      </c>
      <c r="G242" s="35" t="s">
        <v>417</v>
      </c>
      <c r="H242" s="35">
        <v>1</v>
      </c>
      <c r="I242" s="54">
        <v>410</v>
      </c>
      <c r="J242" s="35">
        <v>1</v>
      </c>
      <c r="K242" s="35" t="s">
        <v>78</v>
      </c>
      <c r="L242" s="54">
        <v>170</v>
      </c>
      <c r="M242" s="54">
        <f t="shared" si="9"/>
        <v>580</v>
      </c>
      <c r="N242" s="35" t="s">
        <v>40</v>
      </c>
      <c r="O242" s="35" t="s">
        <v>67</v>
      </c>
      <c r="P242" s="35" t="s">
        <v>41</v>
      </c>
      <c r="Q242" s="35" t="s">
        <v>418</v>
      </c>
    </row>
    <row r="243" s="1" customFormat="1" ht="26" customHeight="1" spans="1:17">
      <c r="A243" s="29"/>
      <c r="B243" s="36">
        <f>COUNT($B$4:B242)+1</f>
        <v>239</v>
      </c>
      <c r="C243" s="44" t="s">
        <v>419</v>
      </c>
      <c r="D243" s="38">
        <f t="shared" si="8"/>
        <v>1231</v>
      </c>
      <c r="E243" s="44" t="s">
        <v>418</v>
      </c>
      <c r="F243" s="38" t="s">
        <v>38</v>
      </c>
      <c r="G243" s="35" t="s">
        <v>419</v>
      </c>
      <c r="H243" s="35">
        <v>3</v>
      </c>
      <c r="I243" s="54">
        <v>1005</v>
      </c>
      <c r="J243" s="35">
        <v>2</v>
      </c>
      <c r="K243" s="35" t="s">
        <v>57</v>
      </c>
      <c r="L243" s="54">
        <v>226</v>
      </c>
      <c r="M243" s="54">
        <f t="shared" si="9"/>
        <v>1231</v>
      </c>
      <c r="N243" s="35" t="s">
        <v>40</v>
      </c>
      <c r="O243" s="35" t="s">
        <v>67</v>
      </c>
      <c r="P243" s="35" t="s">
        <v>41</v>
      </c>
      <c r="Q243" s="35" t="s">
        <v>418</v>
      </c>
    </row>
    <row r="244" s="1" customFormat="1" ht="26" customHeight="1" spans="1:17">
      <c r="A244" s="29"/>
      <c r="B244" s="36">
        <f>COUNT($B$4:B243)+1</f>
        <v>240</v>
      </c>
      <c r="C244" s="44" t="s">
        <v>420</v>
      </c>
      <c r="D244" s="38">
        <f t="shared" si="8"/>
        <v>911</v>
      </c>
      <c r="E244" s="44" t="s">
        <v>418</v>
      </c>
      <c r="F244" s="38" t="s">
        <v>38</v>
      </c>
      <c r="G244" s="35" t="s">
        <v>420</v>
      </c>
      <c r="H244" s="35">
        <v>2</v>
      </c>
      <c r="I244" s="54">
        <v>685</v>
      </c>
      <c r="J244" s="35">
        <v>2</v>
      </c>
      <c r="K244" s="35" t="s">
        <v>57</v>
      </c>
      <c r="L244" s="54">
        <v>226</v>
      </c>
      <c r="M244" s="54">
        <f t="shared" si="9"/>
        <v>911</v>
      </c>
      <c r="N244" s="35" t="s">
        <v>40</v>
      </c>
      <c r="O244" s="35" t="s">
        <v>91</v>
      </c>
      <c r="P244" s="35" t="s">
        <v>41</v>
      </c>
      <c r="Q244" s="35" t="s">
        <v>418</v>
      </c>
    </row>
    <row r="245" s="1" customFormat="1" ht="26" customHeight="1" spans="1:17">
      <c r="A245" s="29"/>
      <c r="B245" s="36">
        <f>COUNT($B$4:B244)+1</f>
        <v>241</v>
      </c>
      <c r="C245" s="44" t="s">
        <v>421</v>
      </c>
      <c r="D245" s="38">
        <f t="shared" si="8"/>
        <v>1025</v>
      </c>
      <c r="E245" s="44" t="s">
        <v>418</v>
      </c>
      <c r="F245" s="38" t="s">
        <v>38</v>
      </c>
      <c r="G245" s="35" t="s">
        <v>421</v>
      </c>
      <c r="H245" s="35">
        <v>2</v>
      </c>
      <c r="I245" s="54">
        <v>685</v>
      </c>
      <c r="J245" s="35">
        <v>2</v>
      </c>
      <c r="K245" s="35" t="s">
        <v>167</v>
      </c>
      <c r="L245" s="54">
        <v>340</v>
      </c>
      <c r="M245" s="54">
        <f t="shared" si="9"/>
        <v>1025</v>
      </c>
      <c r="N245" s="35" t="s">
        <v>40</v>
      </c>
      <c r="O245" s="35" t="s">
        <v>44</v>
      </c>
      <c r="P245" s="35" t="s">
        <v>41</v>
      </c>
      <c r="Q245" s="35" t="s">
        <v>418</v>
      </c>
    </row>
    <row r="246" s="1" customFormat="1" ht="26" customHeight="1" spans="1:17">
      <c r="A246" s="29"/>
      <c r="B246" s="36">
        <f>COUNT($B$4:B245)+1</f>
        <v>242</v>
      </c>
      <c r="C246" s="44" t="s">
        <v>422</v>
      </c>
      <c r="D246" s="38">
        <f t="shared" si="8"/>
        <v>629</v>
      </c>
      <c r="E246" s="44" t="s">
        <v>418</v>
      </c>
      <c r="F246" s="38" t="s">
        <v>38</v>
      </c>
      <c r="G246" s="35" t="s">
        <v>422</v>
      </c>
      <c r="H246" s="35">
        <v>1</v>
      </c>
      <c r="I246" s="54">
        <v>516</v>
      </c>
      <c r="J246" s="35">
        <v>1</v>
      </c>
      <c r="K246" s="35" t="s">
        <v>49</v>
      </c>
      <c r="L246" s="54">
        <v>113</v>
      </c>
      <c r="M246" s="54">
        <f t="shared" si="9"/>
        <v>629</v>
      </c>
      <c r="N246" s="35" t="s">
        <v>40</v>
      </c>
      <c r="O246" s="35" t="s">
        <v>91</v>
      </c>
      <c r="P246" s="35" t="s">
        <v>41</v>
      </c>
      <c r="Q246" s="35" t="s">
        <v>418</v>
      </c>
    </row>
    <row r="247" s="1" customFormat="1" ht="26" customHeight="1" spans="1:17">
      <c r="A247" s="29"/>
      <c r="B247" s="36">
        <f>COUNT($B$4:B246)+1</f>
        <v>243</v>
      </c>
      <c r="C247" s="44" t="s">
        <v>423</v>
      </c>
      <c r="D247" s="38">
        <f t="shared" si="8"/>
        <v>693</v>
      </c>
      <c r="E247" s="44" t="s">
        <v>418</v>
      </c>
      <c r="F247" s="38" t="s">
        <v>38</v>
      </c>
      <c r="G247" s="35" t="s">
        <v>423</v>
      </c>
      <c r="H247" s="35">
        <v>1</v>
      </c>
      <c r="I247" s="54">
        <v>523</v>
      </c>
      <c r="J247" s="35">
        <v>1</v>
      </c>
      <c r="K247" s="35" t="s">
        <v>78</v>
      </c>
      <c r="L247" s="54">
        <v>170</v>
      </c>
      <c r="M247" s="54">
        <f t="shared" si="9"/>
        <v>693</v>
      </c>
      <c r="N247" s="35" t="s">
        <v>40</v>
      </c>
      <c r="O247" s="35" t="s">
        <v>44</v>
      </c>
      <c r="P247" s="35" t="s">
        <v>41</v>
      </c>
      <c r="Q247" s="35" t="s">
        <v>418</v>
      </c>
    </row>
    <row r="248" s="1" customFormat="1" ht="26" customHeight="1" spans="1:17">
      <c r="A248" s="29"/>
      <c r="B248" s="36">
        <f>COUNT($B$4:B247)+1</f>
        <v>244</v>
      </c>
      <c r="C248" s="44" t="s">
        <v>424</v>
      </c>
      <c r="D248" s="38">
        <f t="shared" si="8"/>
        <v>686</v>
      </c>
      <c r="E248" s="44" t="s">
        <v>418</v>
      </c>
      <c r="F248" s="38" t="s">
        <v>38</v>
      </c>
      <c r="G248" s="35" t="s">
        <v>424</v>
      </c>
      <c r="H248" s="35">
        <v>1</v>
      </c>
      <c r="I248" s="54">
        <v>516</v>
      </c>
      <c r="J248" s="35">
        <v>1</v>
      </c>
      <c r="K248" s="35" t="s">
        <v>78</v>
      </c>
      <c r="L248" s="54">
        <v>170</v>
      </c>
      <c r="M248" s="54">
        <f t="shared" si="9"/>
        <v>686</v>
      </c>
      <c r="N248" s="35" t="s">
        <v>52</v>
      </c>
      <c r="O248" s="35" t="s">
        <v>91</v>
      </c>
      <c r="P248" s="35" t="s">
        <v>41</v>
      </c>
      <c r="Q248" s="35" t="s">
        <v>418</v>
      </c>
    </row>
    <row r="249" s="1" customFormat="1" ht="26" customHeight="1" spans="1:17">
      <c r="A249" s="29"/>
      <c r="B249" s="36">
        <f>COUNT($B$4:B248)+1</f>
        <v>245</v>
      </c>
      <c r="C249" s="44" t="s">
        <v>425</v>
      </c>
      <c r="D249" s="38">
        <f t="shared" si="8"/>
        <v>520</v>
      </c>
      <c r="E249" s="44" t="s">
        <v>418</v>
      </c>
      <c r="F249" s="38" t="s">
        <v>38</v>
      </c>
      <c r="G249" s="35" t="s">
        <v>425</v>
      </c>
      <c r="H249" s="35">
        <v>1</v>
      </c>
      <c r="I249" s="54">
        <v>350</v>
      </c>
      <c r="J249" s="35">
        <v>1</v>
      </c>
      <c r="K249" s="35" t="s">
        <v>78</v>
      </c>
      <c r="L249" s="54">
        <v>170</v>
      </c>
      <c r="M249" s="54">
        <f t="shared" si="9"/>
        <v>520</v>
      </c>
      <c r="N249" s="35" t="s">
        <v>40</v>
      </c>
      <c r="O249" s="35" t="s">
        <v>91</v>
      </c>
      <c r="P249" s="35" t="s">
        <v>41</v>
      </c>
      <c r="Q249" s="35" t="s">
        <v>418</v>
      </c>
    </row>
    <row r="250" s="1" customFormat="1" ht="26" customHeight="1" spans="1:17">
      <c r="A250" s="29"/>
      <c r="B250" s="36">
        <f>COUNT($B$4:B249)+1</f>
        <v>246</v>
      </c>
      <c r="C250" s="44" t="s">
        <v>426</v>
      </c>
      <c r="D250" s="38">
        <f t="shared" si="8"/>
        <v>629</v>
      </c>
      <c r="E250" s="44" t="s">
        <v>418</v>
      </c>
      <c r="F250" s="38" t="s">
        <v>38</v>
      </c>
      <c r="G250" s="35" t="s">
        <v>426</v>
      </c>
      <c r="H250" s="35">
        <v>1</v>
      </c>
      <c r="I250" s="54">
        <v>516</v>
      </c>
      <c r="J250" s="35">
        <v>1</v>
      </c>
      <c r="K250" s="35" t="s">
        <v>49</v>
      </c>
      <c r="L250" s="54">
        <v>113</v>
      </c>
      <c r="M250" s="54">
        <f t="shared" si="9"/>
        <v>629</v>
      </c>
      <c r="N250" s="35" t="s">
        <v>40</v>
      </c>
      <c r="O250" s="35" t="s">
        <v>91</v>
      </c>
      <c r="P250" s="35" t="s">
        <v>41</v>
      </c>
      <c r="Q250" s="35" t="s">
        <v>418</v>
      </c>
    </row>
    <row r="251" s="1" customFormat="1" ht="26" customHeight="1" spans="1:17">
      <c r="A251" s="29"/>
      <c r="B251" s="36">
        <f>COUNT($B$4:B250)+1</f>
        <v>247</v>
      </c>
      <c r="C251" s="44" t="s">
        <v>427</v>
      </c>
      <c r="D251" s="38">
        <f t="shared" si="8"/>
        <v>985</v>
      </c>
      <c r="E251" s="44" t="s">
        <v>418</v>
      </c>
      <c r="F251" s="38" t="s">
        <v>38</v>
      </c>
      <c r="G251" s="35" t="s">
        <v>427</v>
      </c>
      <c r="H251" s="35">
        <v>3</v>
      </c>
      <c r="I251" s="54">
        <v>759</v>
      </c>
      <c r="J251" s="35">
        <v>2</v>
      </c>
      <c r="K251" s="35" t="s">
        <v>39</v>
      </c>
      <c r="L251" s="54">
        <v>226</v>
      </c>
      <c r="M251" s="54">
        <f t="shared" si="9"/>
        <v>985</v>
      </c>
      <c r="N251" s="35" t="s">
        <v>52</v>
      </c>
      <c r="O251" s="35" t="s">
        <v>44</v>
      </c>
      <c r="P251" s="35" t="s">
        <v>41</v>
      </c>
      <c r="Q251" s="35" t="s">
        <v>418</v>
      </c>
    </row>
    <row r="252" s="1" customFormat="1" ht="26" customHeight="1" spans="1:17">
      <c r="A252" s="29"/>
      <c r="B252" s="36">
        <f>COUNT($B$4:B251)+1</f>
        <v>248</v>
      </c>
      <c r="C252" s="44" t="s">
        <v>428</v>
      </c>
      <c r="D252" s="38">
        <f t="shared" si="8"/>
        <v>1472</v>
      </c>
      <c r="E252" s="44" t="s">
        <v>418</v>
      </c>
      <c r="F252" s="38" t="s">
        <v>38</v>
      </c>
      <c r="G252" s="35" t="s">
        <v>428</v>
      </c>
      <c r="H252" s="35">
        <v>4</v>
      </c>
      <c r="I252" s="54">
        <v>1076</v>
      </c>
      <c r="J252" s="35">
        <v>3</v>
      </c>
      <c r="K252" s="35" t="s">
        <v>145</v>
      </c>
      <c r="L252" s="54">
        <v>396</v>
      </c>
      <c r="M252" s="54">
        <f t="shared" si="9"/>
        <v>1472</v>
      </c>
      <c r="N252" s="35" t="s">
        <v>52</v>
      </c>
      <c r="O252" s="35" t="s">
        <v>67</v>
      </c>
      <c r="P252" s="35" t="s">
        <v>41</v>
      </c>
      <c r="Q252" s="35" t="s">
        <v>418</v>
      </c>
    </row>
    <row r="253" s="1" customFormat="1" ht="26" customHeight="1" spans="1:17">
      <c r="A253" s="29"/>
      <c r="B253" s="36">
        <f>COUNT($B$4:B252)+1</f>
        <v>249</v>
      </c>
      <c r="C253" s="44" t="s">
        <v>429</v>
      </c>
      <c r="D253" s="38">
        <f t="shared" si="8"/>
        <v>395</v>
      </c>
      <c r="E253" s="44" t="s">
        <v>418</v>
      </c>
      <c r="F253" s="38" t="s">
        <v>38</v>
      </c>
      <c r="G253" s="35" t="s">
        <v>429</v>
      </c>
      <c r="H253" s="35">
        <v>1</v>
      </c>
      <c r="I253" s="54">
        <v>282</v>
      </c>
      <c r="J253" s="35">
        <v>1</v>
      </c>
      <c r="K253" s="35" t="s">
        <v>49</v>
      </c>
      <c r="L253" s="54">
        <v>113</v>
      </c>
      <c r="M253" s="54">
        <f t="shared" si="9"/>
        <v>395</v>
      </c>
      <c r="N253" s="35" t="s">
        <v>52</v>
      </c>
      <c r="O253" s="35" t="s">
        <v>44</v>
      </c>
      <c r="P253" s="35" t="s">
        <v>41</v>
      </c>
      <c r="Q253" s="35" t="s">
        <v>418</v>
      </c>
    </row>
    <row r="254" s="1" customFormat="1" ht="26" customHeight="1" spans="1:17">
      <c r="A254" s="29"/>
      <c r="B254" s="36">
        <f>COUNT($B$4:B253)+1</f>
        <v>250</v>
      </c>
      <c r="C254" s="44" t="s">
        <v>430</v>
      </c>
      <c r="D254" s="38">
        <f t="shared" si="8"/>
        <v>743</v>
      </c>
      <c r="E254" s="44" t="s">
        <v>418</v>
      </c>
      <c r="F254" s="38" t="s">
        <v>38</v>
      </c>
      <c r="G254" s="35" t="s">
        <v>430</v>
      </c>
      <c r="H254" s="35">
        <v>2</v>
      </c>
      <c r="I254" s="54">
        <v>517</v>
      </c>
      <c r="J254" s="35">
        <v>2</v>
      </c>
      <c r="K254" s="35" t="s">
        <v>57</v>
      </c>
      <c r="L254" s="54">
        <v>226</v>
      </c>
      <c r="M254" s="54">
        <f t="shared" si="9"/>
        <v>743</v>
      </c>
      <c r="N254" s="35" t="s">
        <v>52</v>
      </c>
      <c r="O254" s="35" t="s">
        <v>91</v>
      </c>
      <c r="P254" s="35" t="s">
        <v>41</v>
      </c>
      <c r="Q254" s="35" t="s">
        <v>418</v>
      </c>
    </row>
    <row r="255" s="1" customFormat="1" ht="26" customHeight="1" spans="1:17">
      <c r="A255" s="29"/>
      <c r="B255" s="36">
        <f>COUNT($B$4:B254)+1</f>
        <v>251</v>
      </c>
      <c r="C255" s="44" t="s">
        <v>431</v>
      </c>
      <c r="D255" s="38">
        <f t="shared" si="8"/>
        <v>763</v>
      </c>
      <c r="E255" s="44" t="s">
        <v>418</v>
      </c>
      <c r="F255" s="38" t="s">
        <v>38</v>
      </c>
      <c r="G255" s="35" t="s">
        <v>431</v>
      </c>
      <c r="H255" s="35">
        <v>2</v>
      </c>
      <c r="I255" s="54">
        <v>537</v>
      </c>
      <c r="J255" s="35">
        <v>2</v>
      </c>
      <c r="K255" s="35" t="s">
        <v>57</v>
      </c>
      <c r="L255" s="54">
        <v>226</v>
      </c>
      <c r="M255" s="54">
        <f t="shared" si="9"/>
        <v>763</v>
      </c>
      <c r="N255" s="35" t="s">
        <v>52</v>
      </c>
      <c r="O255" s="35" t="s">
        <v>44</v>
      </c>
      <c r="P255" s="35" t="s">
        <v>41</v>
      </c>
      <c r="Q255" s="35" t="s">
        <v>418</v>
      </c>
    </row>
    <row r="256" s="1" customFormat="1" ht="26" customHeight="1" spans="1:17">
      <c r="A256" s="29"/>
      <c r="B256" s="36">
        <f>COUNT($B$4:B255)+1</f>
        <v>252</v>
      </c>
      <c r="C256" s="44" t="s">
        <v>432</v>
      </c>
      <c r="D256" s="38">
        <f t="shared" si="8"/>
        <v>2046</v>
      </c>
      <c r="E256" s="44" t="s">
        <v>418</v>
      </c>
      <c r="F256" s="38" t="s">
        <v>38</v>
      </c>
      <c r="G256" s="35" t="s">
        <v>432</v>
      </c>
      <c r="H256" s="35">
        <v>6</v>
      </c>
      <c r="I256" s="54">
        <v>1424</v>
      </c>
      <c r="J256" s="35">
        <v>5</v>
      </c>
      <c r="K256" s="35" t="s">
        <v>51</v>
      </c>
      <c r="L256" s="54">
        <v>622</v>
      </c>
      <c r="M256" s="54">
        <f t="shared" si="9"/>
        <v>2046</v>
      </c>
      <c r="N256" s="35" t="s">
        <v>52</v>
      </c>
      <c r="O256" s="35" t="s">
        <v>44</v>
      </c>
      <c r="P256" s="35" t="s">
        <v>41</v>
      </c>
      <c r="Q256" s="35" t="s">
        <v>418</v>
      </c>
    </row>
    <row r="257" s="1" customFormat="1" ht="26" customHeight="1" spans="1:17">
      <c r="A257" s="29"/>
      <c r="B257" s="36">
        <f>COUNT($B$4:B256)+1</f>
        <v>253</v>
      </c>
      <c r="C257" s="44" t="s">
        <v>433</v>
      </c>
      <c r="D257" s="38">
        <f t="shared" si="8"/>
        <v>1348</v>
      </c>
      <c r="E257" s="44" t="s">
        <v>418</v>
      </c>
      <c r="F257" s="38" t="s">
        <v>38</v>
      </c>
      <c r="G257" s="35" t="s">
        <v>433</v>
      </c>
      <c r="H257" s="35">
        <v>3</v>
      </c>
      <c r="I257" s="54">
        <v>1065</v>
      </c>
      <c r="J257" s="35">
        <v>2</v>
      </c>
      <c r="K257" s="35" t="s">
        <v>173</v>
      </c>
      <c r="L257" s="54">
        <v>283</v>
      </c>
      <c r="M257" s="54">
        <f t="shared" si="9"/>
        <v>1348</v>
      </c>
      <c r="N257" s="35" t="s">
        <v>52</v>
      </c>
      <c r="O257" s="35" t="s">
        <v>91</v>
      </c>
      <c r="P257" s="35" t="s">
        <v>41</v>
      </c>
      <c r="Q257" s="35" t="s">
        <v>418</v>
      </c>
    </row>
    <row r="258" s="1" customFormat="1" ht="26" customHeight="1" spans="1:17">
      <c r="A258" s="29"/>
      <c r="B258" s="36">
        <f>COUNT($B$4:B257)+1</f>
        <v>254</v>
      </c>
      <c r="C258" s="35" t="s">
        <v>434</v>
      </c>
      <c r="D258" s="38">
        <f t="shared" si="8"/>
        <v>828</v>
      </c>
      <c r="E258" s="44" t="s">
        <v>418</v>
      </c>
      <c r="F258" s="38" t="s">
        <v>38</v>
      </c>
      <c r="G258" s="35" t="s">
        <v>434</v>
      </c>
      <c r="H258" s="35">
        <v>2</v>
      </c>
      <c r="I258" s="54">
        <v>545</v>
      </c>
      <c r="J258" s="35">
        <v>2</v>
      </c>
      <c r="K258" s="35" t="s">
        <v>173</v>
      </c>
      <c r="L258" s="54">
        <v>283</v>
      </c>
      <c r="M258" s="54">
        <f t="shared" si="9"/>
        <v>828</v>
      </c>
      <c r="N258" s="35" t="s">
        <v>52</v>
      </c>
      <c r="O258" s="35" t="s">
        <v>44</v>
      </c>
      <c r="P258" s="35" t="s">
        <v>41</v>
      </c>
      <c r="Q258" s="35" t="s">
        <v>418</v>
      </c>
    </row>
    <row r="259" s="1" customFormat="1" ht="26" customHeight="1" spans="1:17">
      <c r="A259" s="29"/>
      <c r="B259" s="36">
        <f>COUNT($B$4:B258)+1</f>
        <v>255</v>
      </c>
      <c r="C259" s="35" t="s">
        <v>435</v>
      </c>
      <c r="D259" s="38">
        <f t="shared" si="8"/>
        <v>318</v>
      </c>
      <c r="E259" s="44" t="s">
        <v>418</v>
      </c>
      <c r="F259" s="38" t="s">
        <v>38</v>
      </c>
      <c r="G259" s="35" t="s">
        <v>436</v>
      </c>
      <c r="H259" s="35">
        <v>1</v>
      </c>
      <c r="I259" s="54">
        <v>318</v>
      </c>
      <c r="J259" s="35"/>
      <c r="K259" s="35"/>
      <c r="L259" s="54"/>
      <c r="M259" s="54">
        <f t="shared" si="9"/>
        <v>318</v>
      </c>
      <c r="N259" s="35" t="s">
        <v>52</v>
      </c>
      <c r="O259" s="35" t="s">
        <v>44</v>
      </c>
      <c r="P259" s="35" t="s">
        <v>41</v>
      </c>
      <c r="Q259" s="35" t="s">
        <v>418</v>
      </c>
    </row>
    <row r="260" s="1" customFormat="1" ht="26" customHeight="1" spans="1:17">
      <c r="A260" s="29"/>
      <c r="B260" s="36">
        <f>COUNT($B$4:B259)+1</f>
        <v>256</v>
      </c>
      <c r="C260" s="35" t="s">
        <v>437</v>
      </c>
      <c r="D260" s="38">
        <f t="shared" si="8"/>
        <v>1358</v>
      </c>
      <c r="E260" s="44" t="s">
        <v>418</v>
      </c>
      <c r="F260" s="38" t="s">
        <v>38</v>
      </c>
      <c r="G260" s="35" t="s">
        <v>437</v>
      </c>
      <c r="H260" s="35">
        <v>3</v>
      </c>
      <c r="I260" s="54">
        <v>1005</v>
      </c>
      <c r="J260" s="35">
        <v>3</v>
      </c>
      <c r="K260" s="35" t="s">
        <v>343</v>
      </c>
      <c r="L260" s="54">
        <v>353</v>
      </c>
      <c r="M260" s="54">
        <f t="shared" si="9"/>
        <v>1358</v>
      </c>
      <c r="N260" s="35" t="s">
        <v>40</v>
      </c>
      <c r="O260" s="35" t="s">
        <v>67</v>
      </c>
      <c r="P260" s="35" t="s">
        <v>41</v>
      </c>
      <c r="Q260" s="35" t="s">
        <v>418</v>
      </c>
    </row>
    <row r="261" s="1" customFormat="1" ht="26" customHeight="1" spans="1:17">
      <c r="A261" s="29"/>
      <c r="B261" s="36">
        <f>COUNT($B$4:B260)+1</f>
        <v>257</v>
      </c>
      <c r="C261" s="46" t="s">
        <v>438</v>
      </c>
      <c r="D261" s="38">
        <f t="shared" si="8"/>
        <v>629</v>
      </c>
      <c r="E261" s="44" t="s">
        <v>418</v>
      </c>
      <c r="F261" s="38" t="s">
        <v>38</v>
      </c>
      <c r="G261" s="47" t="s">
        <v>438</v>
      </c>
      <c r="H261" s="47">
        <v>1</v>
      </c>
      <c r="I261" s="59">
        <v>516</v>
      </c>
      <c r="J261" s="47">
        <v>1</v>
      </c>
      <c r="K261" s="47" t="s">
        <v>49</v>
      </c>
      <c r="L261" s="59">
        <v>113</v>
      </c>
      <c r="M261" s="54">
        <f t="shared" si="9"/>
        <v>629</v>
      </c>
      <c r="N261" s="47" t="s">
        <v>61</v>
      </c>
      <c r="O261" s="47" t="s">
        <v>204</v>
      </c>
      <c r="P261" s="35" t="s">
        <v>41</v>
      </c>
      <c r="Q261" s="47" t="s">
        <v>418</v>
      </c>
    </row>
    <row r="262" s="1" customFormat="1" ht="26" customHeight="1" spans="1:17">
      <c r="A262" s="29"/>
      <c r="B262" s="36">
        <f>COUNT($B$4:B261)+1</f>
        <v>258</v>
      </c>
      <c r="C262" s="46" t="s">
        <v>439</v>
      </c>
      <c r="D262" s="38">
        <f t="shared" ref="D262:D298" si="10">M262</f>
        <v>818</v>
      </c>
      <c r="E262" s="44" t="s">
        <v>418</v>
      </c>
      <c r="F262" s="38" t="s">
        <v>38</v>
      </c>
      <c r="G262" s="47" t="s">
        <v>439</v>
      </c>
      <c r="H262" s="47">
        <v>2</v>
      </c>
      <c r="I262" s="59">
        <v>535</v>
      </c>
      <c r="J262" s="47">
        <v>2</v>
      </c>
      <c r="K262" s="47" t="s">
        <v>89</v>
      </c>
      <c r="L262" s="59">
        <v>283</v>
      </c>
      <c r="M262" s="54">
        <f t="shared" ref="M262:M298" si="11">I262+L262</f>
        <v>818</v>
      </c>
      <c r="N262" s="47" t="s">
        <v>61</v>
      </c>
      <c r="O262" s="47" t="s">
        <v>204</v>
      </c>
      <c r="P262" s="35" t="s">
        <v>41</v>
      </c>
      <c r="Q262" s="47" t="s">
        <v>418</v>
      </c>
    </row>
    <row r="263" s="1" customFormat="1" ht="26" customHeight="1" spans="1:17">
      <c r="A263" s="29"/>
      <c r="B263" s="36">
        <f>COUNT($B$4:B262)+1</f>
        <v>259</v>
      </c>
      <c r="C263" s="46" t="s">
        <v>440</v>
      </c>
      <c r="D263" s="38">
        <f t="shared" si="10"/>
        <v>985</v>
      </c>
      <c r="E263" s="44" t="s">
        <v>418</v>
      </c>
      <c r="F263" s="38" t="s">
        <v>38</v>
      </c>
      <c r="G263" s="47" t="s">
        <v>440</v>
      </c>
      <c r="H263" s="47">
        <v>3</v>
      </c>
      <c r="I263" s="59">
        <v>815</v>
      </c>
      <c r="J263" s="47">
        <v>1</v>
      </c>
      <c r="K263" s="47" t="s">
        <v>78</v>
      </c>
      <c r="L263" s="59">
        <v>170</v>
      </c>
      <c r="M263" s="54">
        <f t="shared" si="11"/>
        <v>985</v>
      </c>
      <c r="N263" s="47" t="s">
        <v>61</v>
      </c>
      <c r="O263" s="35" t="s">
        <v>91</v>
      </c>
      <c r="P263" s="35" t="s">
        <v>41</v>
      </c>
      <c r="Q263" s="47" t="s">
        <v>418</v>
      </c>
    </row>
    <row r="264" s="1" customFormat="1" ht="26" customHeight="1" spans="1:17">
      <c r="A264" s="29"/>
      <c r="B264" s="36">
        <f>COUNT($B$4:B263)+1</f>
        <v>260</v>
      </c>
      <c r="C264" s="46" t="s">
        <v>441</v>
      </c>
      <c r="D264" s="38">
        <f t="shared" si="10"/>
        <v>898</v>
      </c>
      <c r="E264" s="44" t="s">
        <v>418</v>
      </c>
      <c r="F264" s="38" t="s">
        <v>38</v>
      </c>
      <c r="G264" s="47" t="s">
        <v>441</v>
      </c>
      <c r="H264" s="47">
        <v>2</v>
      </c>
      <c r="I264" s="59">
        <v>615</v>
      </c>
      <c r="J264" s="47">
        <v>2</v>
      </c>
      <c r="K264" s="47" t="s">
        <v>173</v>
      </c>
      <c r="L264" s="59">
        <v>283</v>
      </c>
      <c r="M264" s="54">
        <f t="shared" si="11"/>
        <v>898</v>
      </c>
      <c r="N264" s="47" t="s">
        <v>61</v>
      </c>
      <c r="O264" s="35" t="s">
        <v>91</v>
      </c>
      <c r="P264" s="35" t="s">
        <v>41</v>
      </c>
      <c r="Q264" s="47" t="s">
        <v>418</v>
      </c>
    </row>
    <row r="265" s="1" customFormat="1" ht="26" customHeight="1" spans="1:17">
      <c r="A265" s="29"/>
      <c r="B265" s="36">
        <f>COUNT($B$4:B264)+1</f>
        <v>261</v>
      </c>
      <c r="C265" s="46" t="s">
        <v>442</v>
      </c>
      <c r="D265" s="38">
        <f t="shared" si="10"/>
        <v>318</v>
      </c>
      <c r="E265" s="44" t="s">
        <v>418</v>
      </c>
      <c r="F265" s="38" t="s">
        <v>38</v>
      </c>
      <c r="G265" s="47" t="s">
        <v>442</v>
      </c>
      <c r="H265" s="47">
        <v>1</v>
      </c>
      <c r="I265" s="59">
        <v>318</v>
      </c>
      <c r="J265" s="47"/>
      <c r="K265" s="47"/>
      <c r="L265" s="59"/>
      <c r="M265" s="54">
        <f t="shared" si="11"/>
        <v>318</v>
      </c>
      <c r="N265" s="47" t="s">
        <v>40</v>
      </c>
      <c r="O265" s="47" t="s">
        <v>204</v>
      </c>
      <c r="P265" s="35" t="s">
        <v>41</v>
      </c>
      <c r="Q265" s="47" t="s">
        <v>418</v>
      </c>
    </row>
    <row r="266" s="1" customFormat="1" ht="26" customHeight="1" spans="1:17">
      <c r="A266" s="29"/>
      <c r="B266" s="36">
        <f>COUNT($B$4:B265)+1</f>
        <v>262</v>
      </c>
      <c r="C266" s="46" t="s">
        <v>443</v>
      </c>
      <c r="D266" s="38">
        <f t="shared" si="10"/>
        <v>318</v>
      </c>
      <c r="E266" s="44" t="s">
        <v>418</v>
      </c>
      <c r="F266" s="38" t="s">
        <v>38</v>
      </c>
      <c r="G266" s="47" t="s">
        <v>443</v>
      </c>
      <c r="H266" s="47">
        <v>1</v>
      </c>
      <c r="I266" s="59">
        <v>318</v>
      </c>
      <c r="J266" s="47"/>
      <c r="K266" s="47"/>
      <c r="L266" s="59"/>
      <c r="M266" s="54">
        <f t="shared" si="11"/>
        <v>318</v>
      </c>
      <c r="N266" s="47" t="s">
        <v>40</v>
      </c>
      <c r="O266" s="35" t="s">
        <v>67</v>
      </c>
      <c r="P266" s="35" t="s">
        <v>41</v>
      </c>
      <c r="Q266" s="47" t="s">
        <v>418</v>
      </c>
    </row>
    <row r="267" s="1" customFormat="1" ht="26" customHeight="1" spans="1:17">
      <c r="A267" s="29"/>
      <c r="B267" s="36">
        <f>COUNT($B$4:B266)+1</f>
        <v>263</v>
      </c>
      <c r="C267" s="46" t="s">
        <v>444</v>
      </c>
      <c r="D267" s="38">
        <f t="shared" si="10"/>
        <v>1253</v>
      </c>
      <c r="E267" s="44" t="s">
        <v>418</v>
      </c>
      <c r="F267" s="38" t="s">
        <v>38</v>
      </c>
      <c r="G267" s="47" t="s">
        <v>445</v>
      </c>
      <c r="H267" s="47">
        <v>2</v>
      </c>
      <c r="I267" s="59">
        <v>1027</v>
      </c>
      <c r="J267" s="47">
        <v>2</v>
      </c>
      <c r="K267" s="47" t="s">
        <v>39</v>
      </c>
      <c r="L267" s="59">
        <v>226</v>
      </c>
      <c r="M267" s="54">
        <f t="shared" si="11"/>
        <v>1253</v>
      </c>
      <c r="N267" s="47" t="s">
        <v>61</v>
      </c>
      <c r="O267" s="35" t="s">
        <v>91</v>
      </c>
      <c r="P267" s="35" t="s">
        <v>446</v>
      </c>
      <c r="Q267" s="47" t="s">
        <v>418</v>
      </c>
    </row>
    <row r="268" s="1" customFormat="1" ht="26" customHeight="1" spans="1:17">
      <c r="A268" s="29"/>
      <c r="B268" s="36">
        <f>COUNT($B$4:B267)+1</f>
        <v>264</v>
      </c>
      <c r="C268" s="46" t="s">
        <v>447</v>
      </c>
      <c r="D268" s="38">
        <f t="shared" si="10"/>
        <v>854</v>
      </c>
      <c r="E268" s="44" t="s">
        <v>418</v>
      </c>
      <c r="F268" s="38" t="s">
        <v>38</v>
      </c>
      <c r="G268" s="47" t="s">
        <v>447</v>
      </c>
      <c r="H268" s="47">
        <v>2</v>
      </c>
      <c r="I268" s="59">
        <v>684</v>
      </c>
      <c r="J268" s="47">
        <v>1</v>
      </c>
      <c r="K268" s="47" t="s">
        <v>78</v>
      </c>
      <c r="L268" s="59">
        <v>170</v>
      </c>
      <c r="M268" s="54">
        <f t="shared" si="11"/>
        <v>854</v>
      </c>
      <c r="N268" s="35" t="s">
        <v>52</v>
      </c>
      <c r="O268" s="35" t="s">
        <v>91</v>
      </c>
      <c r="P268" s="35" t="s">
        <v>82</v>
      </c>
      <c r="Q268" s="47" t="s">
        <v>418</v>
      </c>
    </row>
    <row r="269" s="1" customFormat="1" ht="26" customHeight="1" spans="1:17">
      <c r="A269" s="29"/>
      <c r="B269" s="36">
        <f>COUNT($B$4:B268)+1</f>
        <v>265</v>
      </c>
      <c r="C269" s="46" t="s">
        <v>448</v>
      </c>
      <c r="D269" s="38">
        <f t="shared" si="10"/>
        <v>318</v>
      </c>
      <c r="E269" s="44" t="s">
        <v>418</v>
      </c>
      <c r="F269" s="38" t="s">
        <v>38</v>
      </c>
      <c r="G269" s="47" t="s">
        <v>448</v>
      </c>
      <c r="H269" s="47">
        <v>1</v>
      </c>
      <c r="I269" s="59">
        <v>318</v>
      </c>
      <c r="J269" s="47"/>
      <c r="K269" s="47"/>
      <c r="L269" s="59"/>
      <c r="M269" s="54">
        <f t="shared" si="11"/>
        <v>318</v>
      </c>
      <c r="N269" s="35" t="s">
        <v>52</v>
      </c>
      <c r="O269" s="47" t="s">
        <v>38</v>
      </c>
      <c r="P269" s="35" t="s">
        <v>82</v>
      </c>
      <c r="Q269" s="47" t="s">
        <v>418</v>
      </c>
    </row>
    <row r="270" s="1" customFormat="1" ht="26" customHeight="1" spans="1:17">
      <c r="A270" s="29"/>
      <c r="B270" s="36">
        <f>COUNT($B$4:B269)+1</f>
        <v>266</v>
      </c>
      <c r="C270" s="46" t="s">
        <v>449</v>
      </c>
      <c r="D270" s="38">
        <f t="shared" si="10"/>
        <v>318</v>
      </c>
      <c r="E270" s="44" t="s">
        <v>418</v>
      </c>
      <c r="F270" s="38" t="s">
        <v>38</v>
      </c>
      <c r="G270" s="47" t="s">
        <v>450</v>
      </c>
      <c r="H270" s="47">
        <v>1</v>
      </c>
      <c r="I270" s="59">
        <v>318</v>
      </c>
      <c r="J270" s="47"/>
      <c r="K270" s="47"/>
      <c r="L270" s="59"/>
      <c r="M270" s="54">
        <f t="shared" si="11"/>
        <v>318</v>
      </c>
      <c r="N270" s="35" t="s">
        <v>52</v>
      </c>
      <c r="O270" s="47" t="s">
        <v>38</v>
      </c>
      <c r="P270" s="35" t="s">
        <v>82</v>
      </c>
      <c r="Q270" s="47" t="s">
        <v>418</v>
      </c>
    </row>
    <row r="271" s="1" customFormat="1" ht="26" customHeight="1" spans="1:17">
      <c r="A271" s="29"/>
      <c r="B271" s="36">
        <f>COUNT($B$4:B270)+1</f>
        <v>267</v>
      </c>
      <c r="C271" s="46" t="s">
        <v>451</v>
      </c>
      <c r="D271" s="38">
        <f t="shared" si="10"/>
        <v>1189</v>
      </c>
      <c r="E271" s="44" t="s">
        <v>418</v>
      </c>
      <c r="F271" s="38" t="s">
        <v>38</v>
      </c>
      <c r="G271" s="47" t="s">
        <v>451</v>
      </c>
      <c r="H271" s="47">
        <v>3</v>
      </c>
      <c r="I271" s="59">
        <v>906</v>
      </c>
      <c r="J271" s="47">
        <v>2</v>
      </c>
      <c r="K271" s="47" t="s">
        <v>173</v>
      </c>
      <c r="L271" s="59">
        <v>283</v>
      </c>
      <c r="M271" s="54">
        <f t="shared" si="11"/>
        <v>1189</v>
      </c>
      <c r="N271" s="35" t="s">
        <v>52</v>
      </c>
      <c r="O271" s="35" t="s">
        <v>91</v>
      </c>
      <c r="P271" s="35" t="s">
        <v>452</v>
      </c>
      <c r="Q271" s="47" t="s">
        <v>418</v>
      </c>
    </row>
    <row r="272" s="1" customFormat="1" ht="26" customHeight="1" spans="1:17">
      <c r="A272" s="29"/>
      <c r="B272" s="36">
        <f>COUNT($B$4:B271)+1</f>
        <v>268</v>
      </c>
      <c r="C272" s="44" t="s">
        <v>453</v>
      </c>
      <c r="D272" s="38">
        <f t="shared" si="10"/>
        <v>639</v>
      </c>
      <c r="E272" s="44" t="s">
        <v>454</v>
      </c>
      <c r="F272" s="38" t="s">
        <v>38</v>
      </c>
      <c r="G272" s="35" t="s">
        <v>453</v>
      </c>
      <c r="H272" s="35">
        <v>1</v>
      </c>
      <c r="I272" s="54">
        <v>526</v>
      </c>
      <c r="J272" s="35">
        <v>1</v>
      </c>
      <c r="K272" s="35" t="s">
        <v>49</v>
      </c>
      <c r="L272" s="54">
        <v>113</v>
      </c>
      <c r="M272" s="54">
        <f t="shared" si="11"/>
        <v>639</v>
      </c>
      <c r="N272" s="35" t="s">
        <v>61</v>
      </c>
      <c r="O272" s="35" t="s">
        <v>44</v>
      </c>
      <c r="P272" s="35" t="s">
        <v>41</v>
      </c>
      <c r="Q272" s="35" t="s">
        <v>454</v>
      </c>
    </row>
    <row r="273" s="1" customFormat="1" ht="26" customHeight="1" spans="1:17">
      <c r="A273" s="29"/>
      <c r="B273" s="36">
        <f>COUNT($B$4:B272)+1</f>
        <v>269</v>
      </c>
      <c r="C273" s="44" t="s">
        <v>455</v>
      </c>
      <c r="D273" s="38">
        <f t="shared" si="10"/>
        <v>696</v>
      </c>
      <c r="E273" s="44" t="s">
        <v>454</v>
      </c>
      <c r="F273" s="38" t="s">
        <v>38</v>
      </c>
      <c r="G273" s="35" t="s">
        <v>455</v>
      </c>
      <c r="H273" s="35">
        <v>1</v>
      </c>
      <c r="I273" s="54">
        <v>526</v>
      </c>
      <c r="J273" s="35">
        <v>1</v>
      </c>
      <c r="K273" s="35" t="s">
        <v>63</v>
      </c>
      <c r="L273" s="54">
        <v>170</v>
      </c>
      <c r="M273" s="54">
        <f t="shared" si="11"/>
        <v>696</v>
      </c>
      <c r="N273" s="35" t="s">
        <v>61</v>
      </c>
      <c r="O273" s="35" t="s">
        <v>91</v>
      </c>
      <c r="P273" s="35" t="s">
        <v>41</v>
      </c>
      <c r="Q273" s="35" t="s">
        <v>454</v>
      </c>
    </row>
    <row r="274" s="1" customFormat="1" ht="26" customHeight="1" spans="1:17">
      <c r="A274" s="29"/>
      <c r="B274" s="36">
        <f>COUNT($B$4:B273)+1</f>
        <v>270</v>
      </c>
      <c r="C274" s="44" t="s">
        <v>456</v>
      </c>
      <c r="D274" s="38">
        <f t="shared" si="10"/>
        <v>2211</v>
      </c>
      <c r="E274" s="44" t="s">
        <v>454</v>
      </c>
      <c r="F274" s="38" t="s">
        <v>38</v>
      </c>
      <c r="G274" s="35" t="s">
        <v>456</v>
      </c>
      <c r="H274" s="35">
        <v>3</v>
      </c>
      <c r="I274" s="54">
        <v>1701</v>
      </c>
      <c r="J274" s="35">
        <v>3</v>
      </c>
      <c r="K274" s="35" t="s">
        <v>457</v>
      </c>
      <c r="L274" s="54">
        <v>510</v>
      </c>
      <c r="M274" s="54">
        <f t="shared" si="11"/>
        <v>2211</v>
      </c>
      <c r="N274" s="35" t="s">
        <v>61</v>
      </c>
      <c r="O274" s="35" t="s">
        <v>91</v>
      </c>
      <c r="P274" s="35" t="s">
        <v>41</v>
      </c>
      <c r="Q274" s="35" t="s">
        <v>454</v>
      </c>
    </row>
    <row r="275" s="1" customFormat="1" ht="26" customHeight="1" spans="1:17">
      <c r="A275" s="29"/>
      <c r="B275" s="36">
        <f>COUNT($B$4:B274)+1</f>
        <v>271</v>
      </c>
      <c r="C275" s="44" t="s">
        <v>458</v>
      </c>
      <c r="D275" s="38">
        <f t="shared" si="10"/>
        <v>388</v>
      </c>
      <c r="E275" s="44" t="s">
        <v>454</v>
      </c>
      <c r="F275" s="38" t="s">
        <v>38</v>
      </c>
      <c r="G275" s="35" t="s">
        <v>458</v>
      </c>
      <c r="H275" s="35">
        <v>1</v>
      </c>
      <c r="I275" s="54">
        <v>218</v>
      </c>
      <c r="J275" s="35">
        <v>1</v>
      </c>
      <c r="K275" s="35" t="s">
        <v>63</v>
      </c>
      <c r="L275" s="54">
        <v>170</v>
      </c>
      <c r="M275" s="54">
        <f t="shared" si="11"/>
        <v>388</v>
      </c>
      <c r="N275" s="35" t="s">
        <v>52</v>
      </c>
      <c r="O275" s="35" t="s">
        <v>67</v>
      </c>
      <c r="P275" s="35" t="s">
        <v>41</v>
      </c>
      <c r="Q275" s="35" t="s">
        <v>454</v>
      </c>
    </row>
    <row r="276" s="1" customFormat="1" ht="26" customHeight="1" spans="1:17">
      <c r="A276" s="29"/>
      <c r="B276" s="36">
        <f>COUNT($B$4:B275)+1</f>
        <v>272</v>
      </c>
      <c r="C276" s="44" t="s">
        <v>459</v>
      </c>
      <c r="D276" s="38">
        <f t="shared" si="10"/>
        <v>998</v>
      </c>
      <c r="E276" s="44" t="s">
        <v>454</v>
      </c>
      <c r="F276" s="38" t="s">
        <v>38</v>
      </c>
      <c r="G276" s="35" t="s">
        <v>459</v>
      </c>
      <c r="H276" s="35">
        <v>2</v>
      </c>
      <c r="I276" s="54">
        <v>715</v>
      </c>
      <c r="J276" s="35">
        <v>2</v>
      </c>
      <c r="K276" s="35" t="s">
        <v>70</v>
      </c>
      <c r="L276" s="54">
        <v>283</v>
      </c>
      <c r="M276" s="54">
        <f t="shared" si="11"/>
        <v>998</v>
      </c>
      <c r="N276" s="35" t="s">
        <v>52</v>
      </c>
      <c r="O276" s="35" t="s">
        <v>44</v>
      </c>
      <c r="P276" s="35" t="s">
        <v>41</v>
      </c>
      <c r="Q276" s="35" t="s">
        <v>454</v>
      </c>
    </row>
    <row r="277" s="1" customFormat="1" ht="26" customHeight="1" spans="1:17">
      <c r="A277" s="29"/>
      <c r="B277" s="36">
        <f>COUNT($B$4:B276)+1</f>
        <v>273</v>
      </c>
      <c r="C277" s="44" t="s">
        <v>460</v>
      </c>
      <c r="D277" s="38">
        <f t="shared" si="10"/>
        <v>1386</v>
      </c>
      <c r="E277" s="44" t="s">
        <v>454</v>
      </c>
      <c r="F277" s="38" t="s">
        <v>38</v>
      </c>
      <c r="G277" s="44" t="s">
        <v>460</v>
      </c>
      <c r="H277" s="35">
        <v>3</v>
      </c>
      <c r="I277" s="54">
        <v>990</v>
      </c>
      <c r="J277" s="35">
        <v>3</v>
      </c>
      <c r="K277" s="35" t="s">
        <v>73</v>
      </c>
      <c r="L277" s="54">
        <v>396</v>
      </c>
      <c r="M277" s="54">
        <f t="shared" si="11"/>
        <v>1386</v>
      </c>
      <c r="N277" s="35" t="s">
        <v>40</v>
      </c>
      <c r="O277" s="35" t="s">
        <v>67</v>
      </c>
      <c r="P277" s="35" t="s">
        <v>41</v>
      </c>
      <c r="Q277" s="35" t="s">
        <v>454</v>
      </c>
    </row>
    <row r="278" s="1" customFormat="1" ht="26" customHeight="1" spans="1:17">
      <c r="A278" s="29"/>
      <c r="B278" s="36">
        <f>COUNT($B$4:B277)+1</f>
        <v>274</v>
      </c>
      <c r="C278" s="44" t="s">
        <v>461</v>
      </c>
      <c r="D278" s="38">
        <f t="shared" si="10"/>
        <v>928</v>
      </c>
      <c r="E278" s="44" t="s">
        <v>454</v>
      </c>
      <c r="F278" s="38" t="s">
        <v>38</v>
      </c>
      <c r="G278" s="35" t="s">
        <v>462</v>
      </c>
      <c r="H278" s="35">
        <v>3</v>
      </c>
      <c r="I278" s="54">
        <v>645</v>
      </c>
      <c r="J278" s="35">
        <v>2</v>
      </c>
      <c r="K278" s="35" t="s">
        <v>369</v>
      </c>
      <c r="L278" s="54">
        <v>283</v>
      </c>
      <c r="M278" s="54">
        <f t="shared" si="11"/>
        <v>928</v>
      </c>
      <c r="N278" s="35" t="s">
        <v>52</v>
      </c>
      <c r="O278" s="35" t="s">
        <v>67</v>
      </c>
      <c r="P278" s="35" t="s">
        <v>41</v>
      </c>
      <c r="Q278" s="35" t="s">
        <v>454</v>
      </c>
    </row>
    <row r="279" s="1" customFormat="1" ht="26" customHeight="1" spans="1:17">
      <c r="A279" s="29"/>
      <c r="B279" s="36">
        <f>COUNT($B$4:B278)+1</f>
        <v>275</v>
      </c>
      <c r="C279" s="44" t="s">
        <v>463</v>
      </c>
      <c r="D279" s="38">
        <f t="shared" si="10"/>
        <v>318</v>
      </c>
      <c r="E279" s="44" t="s">
        <v>454</v>
      </c>
      <c r="F279" s="38" t="s">
        <v>38</v>
      </c>
      <c r="G279" s="35" t="s">
        <v>464</v>
      </c>
      <c r="H279" s="35">
        <v>1</v>
      </c>
      <c r="I279" s="54">
        <v>318</v>
      </c>
      <c r="J279" s="35"/>
      <c r="K279" s="35"/>
      <c r="L279" s="54"/>
      <c r="M279" s="54">
        <f t="shared" si="11"/>
        <v>318</v>
      </c>
      <c r="N279" s="35" t="s">
        <v>52</v>
      </c>
      <c r="O279" s="35" t="s">
        <v>67</v>
      </c>
      <c r="P279" s="35" t="s">
        <v>41</v>
      </c>
      <c r="Q279" s="35" t="s">
        <v>454</v>
      </c>
    </row>
    <row r="280" s="1" customFormat="1" ht="26" customHeight="1" spans="1:17">
      <c r="A280" s="29"/>
      <c r="B280" s="36">
        <f>COUNT($B$4:B279)+1</f>
        <v>276</v>
      </c>
      <c r="C280" s="44" t="s">
        <v>465</v>
      </c>
      <c r="D280" s="38">
        <f t="shared" si="10"/>
        <v>318</v>
      </c>
      <c r="E280" s="44" t="s">
        <v>454</v>
      </c>
      <c r="F280" s="38" t="s">
        <v>38</v>
      </c>
      <c r="G280" s="35" t="s">
        <v>466</v>
      </c>
      <c r="H280" s="35">
        <v>1</v>
      </c>
      <c r="I280" s="54">
        <v>318</v>
      </c>
      <c r="J280" s="35"/>
      <c r="K280" s="35"/>
      <c r="L280" s="54"/>
      <c r="M280" s="54">
        <f t="shared" si="11"/>
        <v>318</v>
      </c>
      <c r="N280" s="35" t="s">
        <v>52</v>
      </c>
      <c r="O280" s="35" t="s">
        <v>91</v>
      </c>
      <c r="P280" s="35" t="s">
        <v>41</v>
      </c>
      <c r="Q280" s="35" t="s">
        <v>454</v>
      </c>
    </row>
    <row r="281" s="1" customFormat="1" ht="26" customHeight="1" spans="1:17">
      <c r="A281" s="29"/>
      <c r="B281" s="36">
        <f>COUNT($B$4:B280)+1</f>
        <v>277</v>
      </c>
      <c r="C281" s="44" t="s">
        <v>467</v>
      </c>
      <c r="D281" s="38">
        <f t="shared" si="10"/>
        <v>318</v>
      </c>
      <c r="E281" s="44" t="s">
        <v>454</v>
      </c>
      <c r="F281" s="38" t="s">
        <v>38</v>
      </c>
      <c r="G281" s="35" t="s">
        <v>468</v>
      </c>
      <c r="H281" s="35">
        <v>1</v>
      </c>
      <c r="I281" s="54">
        <v>318</v>
      </c>
      <c r="J281" s="35"/>
      <c r="K281" s="35"/>
      <c r="L281" s="54"/>
      <c r="M281" s="54">
        <f t="shared" si="11"/>
        <v>318</v>
      </c>
      <c r="N281" s="35" t="s">
        <v>52</v>
      </c>
      <c r="O281" s="35" t="s">
        <v>44</v>
      </c>
      <c r="P281" s="35" t="s">
        <v>41</v>
      </c>
      <c r="Q281" s="35" t="s">
        <v>454</v>
      </c>
    </row>
    <row r="282" s="1" customFormat="1" ht="26" customHeight="1" spans="1:17">
      <c r="A282" s="29"/>
      <c r="B282" s="36">
        <f>COUNT($B$4:B281)+1</f>
        <v>278</v>
      </c>
      <c r="C282" s="44" t="s">
        <v>469</v>
      </c>
      <c r="D282" s="38">
        <f t="shared" si="10"/>
        <v>948</v>
      </c>
      <c r="E282" s="44" t="s">
        <v>454</v>
      </c>
      <c r="F282" s="38" t="s">
        <v>38</v>
      </c>
      <c r="G282" s="35" t="s">
        <v>469</v>
      </c>
      <c r="H282" s="35">
        <v>2</v>
      </c>
      <c r="I282" s="54">
        <v>835</v>
      </c>
      <c r="J282" s="35">
        <v>1</v>
      </c>
      <c r="K282" s="35" t="s">
        <v>123</v>
      </c>
      <c r="L282" s="54">
        <v>113</v>
      </c>
      <c r="M282" s="54">
        <f t="shared" si="11"/>
        <v>948</v>
      </c>
      <c r="N282" s="35" t="s">
        <v>52</v>
      </c>
      <c r="O282" s="35" t="s">
        <v>91</v>
      </c>
      <c r="P282" s="35" t="s">
        <v>41</v>
      </c>
      <c r="Q282" s="35" t="s">
        <v>454</v>
      </c>
    </row>
    <row r="283" s="1" customFormat="1" ht="26" customHeight="1" spans="1:17">
      <c r="A283" s="29"/>
      <c r="B283" s="36">
        <f>COUNT($B$4:B282)+1</f>
        <v>279</v>
      </c>
      <c r="C283" s="44" t="s">
        <v>470</v>
      </c>
      <c r="D283" s="38">
        <f t="shared" si="10"/>
        <v>333</v>
      </c>
      <c r="E283" s="44" t="s">
        <v>454</v>
      </c>
      <c r="F283" s="38" t="s">
        <v>38</v>
      </c>
      <c r="G283" s="35" t="s">
        <v>470</v>
      </c>
      <c r="H283" s="35">
        <v>1</v>
      </c>
      <c r="I283" s="54">
        <v>220</v>
      </c>
      <c r="J283" s="35">
        <v>1</v>
      </c>
      <c r="K283" s="35" t="s">
        <v>49</v>
      </c>
      <c r="L283" s="54">
        <v>113</v>
      </c>
      <c r="M283" s="54">
        <f t="shared" si="11"/>
        <v>333</v>
      </c>
      <c r="N283" s="35" t="s">
        <v>52</v>
      </c>
      <c r="O283" s="35" t="s">
        <v>67</v>
      </c>
      <c r="P283" s="35" t="s">
        <v>41</v>
      </c>
      <c r="Q283" s="35" t="s">
        <v>454</v>
      </c>
    </row>
    <row r="284" s="1" customFormat="1" ht="26" customHeight="1" spans="1:17">
      <c r="A284" s="29"/>
      <c r="B284" s="36">
        <f>COUNT($B$4:B283)+1</f>
        <v>280</v>
      </c>
      <c r="C284" s="44" t="s">
        <v>471</v>
      </c>
      <c r="D284" s="38">
        <f t="shared" si="10"/>
        <v>318</v>
      </c>
      <c r="E284" s="44" t="s">
        <v>454</v>
      </c>
      <c r="F284" s="38" t="s">
        <v>38</v>
      </c>
      <c r="G284" s="35" t="s">
        <v>471</v>
      </c>
      <c r="H284" s="35">
        <v>1</v>
      </c>
      <c r="I284" s="54">
        <v>318</v>
      </c>
      <c r="J284" s="35"/>
      <c r="K284" s="35"/>
      <c r="L284" s="54"/>
      <c r="M284" s="54">
        <f t="shared" si="11"/>
        <v>318</v>
      </c>
      <c r="N284" s="35" t="s">
        <v>52</v>
      </c>
      <c r="O284" s="35" t="s">
        <v>38</v>
      </c>
      <c r="P284" s="35" t="s">
        <v>41</v>
      </c>
      <c r="Q284" s="35" t="s">
        <v>454</v>
      </c>
    </row>
    <row r="285" s="1" customFormat="1" ht="26" customHeight="1" spans="1:17">
      <c r="A285" s="29"/>
      <c r="B285" s="36">
        <f>COUNT($B$4:B284)+1</f>
        <v>281</v>
      </c>
      <c r="C285" s="47" t="s">
        <v>472</v>
      </c>
      <c r="D285" s="38">
        <f t="shared" si="10"/>
        <v>661</v>
      </c>
      <c r="E285" s="44" t="s">
        <v>454</v>
      </c>
      <c r="F285" s="38" t="s">
        <v>38</v>
      </c>
      <c r="G285" s="47" t="s">
        <v>472</v>
      </c>
      <c r="H285" s="35">
        <v>2</v>
      </c>
      <c r="I285" s="54">
        <v>435</v>
      </c>
      <c r="J285" s="35">
        <v>2</v>
      </c>
      <c r="K285" s="35" t="s">
        <v>57</v>
      </c>
      <c r="L285" s="54">
        <v>226</v>
      </c>
      <c r="M285" s="54">
        <f t="shared" si="11"/>
        <v>661</v>
      </c>
      <c r="N285" s="35" t="s">
        <v>52</v>
      </c>
      <c r="O285" s="35" t="s">
        <v>204</v>
      </c>
      <c r="P285" s="35" t="s">
        <v>41</v>
      </c>
      <c r="Q285" s="35" t="s">
        <v>454</v>
      </c>
    </row>
    <row r="286" s="1" customFormat="1" ht="26" customHeight="1" spans="1:17">
      <c r="A286" s="29"/>
      <c r="B286" s="36">
        <f>COUNT($B$4:B285)+1</f>
        <v>282</v>
      </c>
      <c r="C286" s="46" t="s">
        <v>473</v>
      </c>
      <c r="D286" s="38">
        <f t="shared" si="10"/>
        <v>758</v>
      </c>
      <c r="E286" s="44" t="s">
        <v>454</v>
      </c>
      <c r="F286" s="38" t="s">
        <v>38</v>
      </c>
      <c r="G286" s="47" t="s">
        <v>473</v>
      </c>
      <c r="H286" s="47">
        <v>2</v>
      </c>
      <c r="I286" s="59">
        <v>475</v>
      </c>
      <c r="J286" s="47">
        <v>2</v>
      </c>
      <c r="K286" s="47" t="s">
        <v>89</v>
      </c>
      <c r="L286" s="59">
        <v>283</v>
      </c>
      <c r="M286" s="54">
        <f t="shared" si="11"/>
        <v>758</v>
      </c>
      <c r="N286" s="47" t="s">
        <v>52</v>
      </c>
      <c r="O286" s="35" t="s">
        <v>91</v>
      </c>
      <c r="P286" s="35" t="s">
        <v>41</v>
      </c>
      <c r="Q286" s="47" t="s">
        <v>454</v>
      </c>
    </row>
    <row r="287" s="1" customFormat="1" ht="26" customHeight="1" spans="1:17">
      <c r="A287" s="29"/>
      <c r="B287" s="36">
        <f>COUNT($B$4:B286)+1</f>
        <v>283</v>
      </c>
      <c r="C287" s="46" t="s">
        <v>474</v>
      </c>
      <c r="D287" s="38">
        <f t="shared" si="10"/>
        <v>1324</v>
      </c>
      <c r="E287" s="44" t="s">
        <v>454</v>
      </c>
      <c r="F287" s="38" t="s">
        <v>38</v>
      </c>
      <c r="G287" s="47" t="s">
        <v>474</v>
      </c>
      <c r="H287" s="47">
        <v>4</v>
      </c>
      <c r="I287" s="59">
        <v>815</v>
      </c>
      <c r="J287" s="47">
        <v>4</v>
      </c>
      <c r="K287" s="47" t="s">
        <v>475</v>
      </c>
      <c r="L287" s="59">
        <v>509</v>
      </c>
      <c r="M287" s="54">
        <f t="shared" si="11"/>
        <v>1324</v>
      </c>
      <c r="N287" s="47" t="s">
        <v>52</v>
      </c>
      <c r="O287" s="35" t="s">
        <v>91</v>
      </c>
      <c r="P287" s="35" t="s">
        <v>41</v>
      </c>
      <c r="Q287" s="47" t="s">
        <v>454</v>
      </c>
    </row>
    <row r="288" s="1" customFormat="1" ht="26" customHeight="1" spans="1:17">
      <c r="A288" s="29"/>
      <c r="B288" s="36">
        <f>COUNT($B$4:B287)+1</f>
        <v>284</v>
      </c>
      <c r="C288" s="46" t="s">
        <v>471</v>
      </c>
      <c r="D288" s="38">
        <f t="shared" si="10"/>
        <v>795</v>
      </c>
      <c r="E288" s="44" t="s">
        <v>454</v>
      </c>
      <c r="F288" s="38" t="s">
        <v>38</v>
      </c>
      <c r="G288" s="47" t="s">
        <v>476</v>
      </c>
      <c r="H288" s="47">
        <v>2</v>
      </c>
      <c r="I288" s="59">
        <v>455</v>
      </c>
      <c r="J288" s="47">
        <v>2</v>
      </c>
      <c r="K288" s="47" t="s">
        <v>101</v>
      </c>
      <c r="L288" s="59">
        <v>340</v>
      </c>
      <c r="M288" s="54">
        <f t="shared" si="11"/>
        <v>795</v>
      </c>
      <c r="N288" s="47" t="s">
        <v>52</v>
      </c>
      <c r="O288" s="35" t="s">
        <v>91</v>
      </c>
      <c r="P288" s="35" t="s">
        <v>41</v>
      </c>
      <c r="Q288" s="47" t="s">
        <v>454</v>
      </c>
    </row>
    <row r="289" s="1" customFormat="1" ht="26" customHeight="1" spans="1:17">
      <c r="A289" s="29"/>
      <c r="B289" s="36">
        <f>COUNT($B$4:B288)+1</f>
        <v>285</v>
      </c>
      <c r="C289" s="46" t="s">
        <v>477</v>
      </c>
      <c r="D289" s="38">
        <f t="shared" si="10"/>
        <v>343</v>
      </c>
      <c r="E289" s="44" t="s">
        <v>454</v>
      </c>
      <c r="F289" s="38" t="s">
        <v>38</v>
      </c>
      <c r="G289" s="47" t="s">
        <v>478</v>
      </c>
      <c r="H289" s="47">
        <v>1</v>
      </c>
      <c r="I289" s="59">
        <v>230</v>
      </c>
      <c r="J289" s="47">
        <v>1</v>
      </c>
      <c r="K289" s="47" t="s">
        <v>123</v>
      </c>
      <c r="L289" s="59">
        <v>113</v>
      </c>
      <c r="M289" s="54">
        <f t="shared" si="11"/>
        <v>343</v>
      </c>
      <c r="N289" s="47" t="s">
        <v>52</v>
      </c>
      <c r="O289" s="47" t="s">
        <v>204</v>
      </c>
      <c r="P289" s="35" t="s">
        <v>41</v>
      </c>
      <c r="Q289" s="47" t="s">
        <v>454</v>
      </c>
    </row>
    <row r="290" s="1" customFormat="1" ht="26" customHeight="1" spans="1:17">
      <c r="A290" s="29"/>
      <c r="B290" s="36">
        <f>COUNT($B$4:B289)+1</f>
        <v>286</v>
      </c>
      <c r="C290" s="46" t="s">
        <v>479</v>
      </c>
      <c r="D290" s="38">
        <f t="shared" si="10"/>
        <v>353</v>
      </c>
      <c r="E290" s="44" t="s">
        <v>454</v>
      </c>
      <c r="F290" s="38" t="s">
        <v>38</v>
      </c>
      <c r="G290" s="47" t="s">
        <v>480</v>
      </c>
      <c r="H290" s="47">
        <v>1</v>
      </c>
      <c r="I290" s="59">
        <v>240</v>
      </c>
      <c r="J290" s="47">
        <v>1</v>
      </c>
      <c r="K290" s="47" t="s">
        <v>123</v>
      </c>
      <c r="L290" s="59">
        <v>113</v>
      </c>
      <c r="M290" s="54">
        <f t="shared" si="11"/>
        <v>353</v>
      </c>
      <c r="N290" s="47" t="s">
        <v>52</v>
      </c>
      <c r="O290" s="35" t="s">
        <v>67</v>
      </c>
      <c r="P290" s="35" t="s">
        <v>41</v>
      </c>
      <c r="Q290" s="47" t="s">
        <v>454</v>
      </c>
    </row>
    <row r="291" s="23" customFormat="1" ht="12" spans="1:17">
      <c r="A291" s="14"/>
      <c r="B291" s="36">
        <f>COUNT($B$4:B290)+1</f>
        <v>287</v>
      </c>
      <c r="C291" s="15" t="s">
        <v>481</v>
      </c>
      <c r="D291" s="38">
        <f t="shared" si="10"/>
        <v>318</v>
      </c>
      <c r="E291" s="44" t="s">
        <v>454</v>
      </c>
      <c r="F291" s="38" t="s">
        <v>38</v>
      </c>
      <c r="G291" s="55" t="s">
        <v>482</v>
      </c>
      <c r="H291" s="16">
        <v>1</v>
      </c>
      <c r="I291" s="17">
        <v>318</v>
      </c>
      <c r="J291" s="16"/>
      <c r="K291" s="16"/>
      <c r="L291" s="17"/>
      <c r="M291" s="54">
        <f t="shared" si="11"/>
        <v>318</v>
      </c>
      <c r="N291" s="16" t="s">
        <v>52</v>
      </c>
      <c r="O291" s="18" t="s">
        <v>204</v>
      </c>
      <c r="P291" s="35" t="s">
        <v>41</v>
      </c>
      <c r="Q291" s="18" t="s">
        <v>454</v>
      </c>
    </row>
    <row r="292" s="23" customFormat="1" ht="12" spans="1:17">
      <c r="A292" s="14"/>
      <c r="B292" s="36">
        <f>COUNT($B$4:B291)+1</f>
        <v>288</v>
      </c>
      <c r="C292" s="15" t="s">
        <v>483</v>
      </c>
      <c r="D292" s="38">
        <f t="shared" si="10"/>
        <v>318</v>
      </c>
      <c r="E292" s="44" t="s">
        <v>454</v>
      </c>
      <c r="F292" s="38" t="s">
        <v>38</v>
      </c>
      <c r="G292" s="55" t="s">
        <v>484</v>
      </c>
      <c r="H292" s="16">
        <v>1</v>
      </c>
      <c r="I292" s="17">
        <v>318</v>
      </c>
      <c r="J292" s="16"/>
      <c r="K292" s="16"/>
      <c r="L292" s="17"/>
      <c r="M292" s="54">
        <f t="shared" si="11"/>
        <v>318</v>
      </c>
      <c r="N292" s="16" t="s">
        <v>52</v>
      </c>
      <c r="O292" s="18" t="s">
        <v>204</v>
      </c>
      <c r="P292" s="35" t="s">
        <v>41</v>
      </c>
      <c r="Q292" s="18" t="s">
        <v>454</v>
      </c>
    </row>
    <row r="293" s="23" customFormat="1" ht="22.5" spans="1:17">
      <c r="A293" s="14"/>
      <c r="B293" s="36">
        <f>COUNT($B$4:B292)+1</f>
        <v>289</v>
      </c>
      <c r="C293" s="47" t="s">
        <v>485</v>
      </c>
      <c r="D293" s="38">
        <f t="shared" si="10"/>
        <v>587</v>
      </c>
      <c r="E293" s="44" t="s">
        <v>454</v>
      </c>
      <c r="F293" s="38" t="s">
        <v>38</v>
      </c>
      <c r="G293" s="47" t="s">
        <v>485</v>
      </c>
      <c r="H293" s="70">
        <v>2</v>
      </c>
      <c r="I293" s="84">
        <v>587</v>
      </c>
      <c r="J293" s="13"/>
      <c r="K293" s="71"/>
      <c r="L293" s="85"/>
      <c r="M293" s="54">
        <f t="shared" si="11"/>
        <v>587</v>
      </c>
      <c r="N293" s="16" t="s">
        <v>52</v>
      </c>
      <c r="O293" s="35" t="s">
        <v>91</v>
      </c>
      <c r="P293" s="35" t="s">
        <v>41</v>
      </c>
      <c r="Q293" s="18" t="s">
        <v>454</v>
      </c>
    </row>
    <row r="294" s="23" customFormat="1" ht="12" spans="1:17">
      <c r="A294" s="14"/>
      <c r="B294" s="36">
        <f>COUNT($B$4:B293)+1</f>
        <v>290</v>
      </c>
      <c r="C294" s="39" t="s">
        <v>486</v>
      </c>
      <c r="D294" s="38">
        <f t="shared" si="10"/>
        <v>644</v>
      </c>
      <c r="E294" s="44" t="s">
        <v>454</v>
      </c>
      <c r="F294" s="38" t="s">
        <v>38</v>
      </c>
      <c r="G294" s="39" t="s">
        <v>486</v>
      </c>
      <c r="H294" s="71">
        <v>2</v>
      </c>
      <c r="I294" s="84">
        <v>531</v>
      </c>
      <c r="J294" s="13">
        <v>1</v>
      </c>
      <c r="K294" s="71" t="s">
        <v>49</v>
      </c>
      <c r="L294" s="85">
        <v>113</v>
      </c>
      <c r="M294" s="54">
        <f t="shared" si="11"/>
        <v>644</v>
      </c>
      <c r="N294" s="16" t="s">
        <v>52</v>
      </c>
      <c r="O294" s="18" t="s">
        <v>204</v>
      </c>
      <c r="P294" s="35" t="s">
        <v>41</v>
      </c>
      <c r="Q294" s="18" t="s">
        <v>454</v>
      </c>
    </row>
    <row r="295" s="23" customFormat="1" ht="12" spans="1:17">
      <c r="A295" s="14"/>
      <c r="B295" s="36">
        <f>COUNT($B$4:B294)+1</f>
        <v>291</v>
      </c>
      <c r="C295" s="47" t="s">
        <v>487</v>
      </c>
      <c r="D295" s="38">
        <f t="shared" si="10"/>
        <v>534</v>
      </c>
      <c r="E295" s="44" t="s">
        <v>454</v>
      </c>
      <c r="F295" s="38" t="s">
        <v>38</v>
      </c>
      <c r="G295" s="47" t="s">
        <v>487</v>
      </c>
      <c r="H295" s="70">
        <v>1</v>
      </c>
      <c r="I295" s="84">
        <v>364</v>
      </c>
      <c r="J295" s="13">
        <v>1</v>
      </c>
      <c r="K295" s="71" t="s">
        <v>63</v>
      </c>
      <c r="L295" s="85">
        <v>170</v>
      </c>
      <c r="M295" s="54">
        <f t="shared" si="11"/>
        <v>534</v>
      </c>
      <c r="N295" s="16" t="s">
        <v>52</v>
      </c>
      <c r="O295" s="35" t="s">
        <v>67</v>
      </c>
      <c r="P295" s="35" t="s">
        <v>41</v>
      </c>
      <c r="Q295" s="18" t="s">
        <v>454</v>
      </c>
    </row>
    <row r="296" s="23" customFormat="1" ht="25" customHeight="1" spans="1:17">
      <c r="A296" s="14"/>
      <c r="B296" s="36">
        <f>COUNT($B$4:B295)+1</f>
        <v>292</v>
      </c>
      <c r="C296" s="15" t="s">
        <v>488</v>
      </c>
      <c r="D296" s="38">
        <f t="shared" si="10"/>
        <v>318</v>
      </c>
      <c r="E296" s="44" t="s">
        <v>454</v>
      </c>
      <c r="F296" s="38" t="s">
        <v>38</v>
      </c>
      <c r="G296" s="16" t="s">
        <v>488</v>
      </c>
      <c r="H296" s="16">
        <v>1</v>
      </c>
      <c r="I296" s="16">
        <v>318</v>
      </c>
      <c r="J296" s="16"/>
      <c r="K296" s="16"/>
      <c r="L296" s="16"/>
      <c r="M296" s="54">
        <f t="shared" si="11"/>
        <v>318</v>
      </c>
      <c r="N296" s="16" t="s">
        <v>52</v>
      </c>
      <c r="O296" s="18" t="s">
        <v>204</v>
      </c>
      <c r="P296" s="35" t="s">
        <v>82</v>
      </c>
      <c r="Q296" s="18" t="s">
        <v>454</v>
      </c>
    </row>
    <row r="297" s="23" customFormat="1" ht="25" customHeight="1" spans="1:17">
      <c r="A297" s="14"/>
      <c r="B297" s="36">
        <f>COUNT($B$4:B296)+1</f>
        <v>293</v>
      </c>
      <c r="C297" s="15" t="s">
        <v>489</v>
      </c>
      <c r="D297" s="38">
        <f t="shared" si="10"/>
        <v>1878</v>
      </c>
      <c r="E297" s="18" t="s">
        <v>454</v>
      </c>
      <c r="F297" s="38" t="s">
        <v>38</v>
      </c>
      <c r="G297" s="16" t="s">
        <v>489</v>
      </c>
      <c r="H297" s="16">
        <v>5</v>
      </c>
      <c r="I297" s="16">
        <v>1525</v>
      </c>
      <c r="J297" s="16">
        <v>3</v>
      </c>
      <c r="K297" s="16" t="s">
        <v>343</v>
      </c>
      <c r="L297" s="16">
        <v>353</v>
      </c>
      <c r="M297" s="54">
        <f t="shared" si="11"/>
        <v>1878</v>
      </c>
      <c r="N297" s="16" t="s">
        <v>52</v>
      </c>
      <c r="O297" s="35" t="s">
        <v>91</v>
      </c>
      <c r="P297" s="35" t="s">
        <v>452</v>
      </c>
      <c r="Q297" s="18" t="s">
        <v>454</v>
      </c>
    </row>
    <row r="298" s="23" customFormat="1" ht="25" customHeight="1" spans="1:17">
      <c r="A298" s="14"/>
      <c r="B298" s="14"/>
      <c r="C298" s="15" t="s">
        <v>490</v>
      </c>
      <c r="D298" s="38">
        <f t="shared" si="10"/>
        <v>232721</v>
      </c>
      <c r="E298" s="16"/>
      <c r="F298" s="38"/>
      <c r="G298" s="16"/>
      <c r="H298" s="16">
        <f>SUM(H5:H297)</f>
        <v>615</v>
      </c>
      <c r="I298" s="16">
        <f>SUM(I5:I297)</f>
        <v>174824</v>
      </c>
      <c r="J298" s="16">
        <f>SUM(J5:J297)</f>
        <v>456</v>
      </c>
      <c r="K298" s="16">
        <f>SUM(K5:K297)</f>
        <v>0</v>
      </c>
      <c r="L298" s="16">
        <f>SUM(L5:L297)</f>
        <v>57897</v>
      </c>
      <c r="M298" s="54">
        <f t="shared" si="11"/>
        <v>232721</v>
      </c>
      <c r="N298" s="16"/>
      <c r="O298" s="18"/>
      <c r="P298" s="18"/>
      <c r="Q298" s="18"/>
    </row>
    <row r="299" s="1" customFormat="1" ht="60" customHeight="1" spans="1:17">
      <c r="A299" s="82" t="s">
        <v>491</v>
      </c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6"/>
    </row>
    <row r="300" s="1" customFormat="1" spans="1:17">
      <c r="A300" s="4"/>
      <c r="B300" s="4"/>
      <c r="C300" s="5"/>
      <c r="D300" s="24"/>
      <c r="E300" s="5"/>
      <c r="F300" s="5"/>
      <c r="G300" s="4"/>
      <c r="H300" s="4"/>
      <c r="I300" s="5"/>
      <c r="J300" s="4"/>
      <c r="K300" s="4"/>
      <c r="L300" s="4"/>
      <c r="M300" s="5"/>
      <c r="N300" s="4"/>
      <c r="O300" s="4"/>
      <c r="P300" s="4"/>
      <c r="Q300" s="4"/>
    </row>
    <row r="301" s="1" customFormat="1" spans="1:17">
      <c r="A301" s="4"/>
      <c r="B301" s="4"/>
      <c r="C301" s="5"/>
      <c r="D301" s="24"/>
      <c r="E301" s="5"/>
      <c r="F301" s="5"/>
      <c r="G301" s="4"/>
      <c r="H301" s="4"/>
      <c r="I301" s="5"/>
      <c r="J301" s="4"/>
      <c r="K301" s="4"/>
      <c r="L301" s="4"/>
      <c r="M301" s="5"/>
      <c r="N301" s="4"/>
      <c r="O301" s="4"/>
      <c r="P301" s="4"/>
      <c r="Q301" s="4"/>
    </row>
    <row r="302" s="1" customFormat="1" spans="1:17">
      <c r="A302" s="4"/>
      <c r="B302" s="4"/>
      <c r="C302" s="5"/>
      <c r="D302" s="24"/>
      <c r="E302" s="5"/>
      <c r="F302" s="5"/>
      <c r="G302" s="4"/>
      <c r="H302" s="4"/>
      <c r="I302" s="5"/>
      <c r="J302" s="4"/>
      <c r="K302" s="4"/>
      <c r="L302" s="4"/>
      <c r="M302" s="5"/>
      <c r="N302" s="4"/>
      <c r="O302" s="4"/>
      <c r="P302" s="4"/>
      <c r="Q302" s="4"/>
    </row>
    <row r="303" s="1" customFormat="1" spans="1:17">
      <c r="A303" s="4"/>
      <c r="B303" s="4"/>
      <c r="C303" s="5"/>
      <c r="D303" s="24"/>
      <c r="E303" s="5"/>
      <c r="F303" s="5"/>
      <c r="G303" s="4"/>
      <c r="H303" s="4"/>
      <c r="I303" s="5"/>
      <c r="J303" s="4"/>
      <c r="K303" s="4"/>
      <c r="L303" s="4"/>
      <c r="M303" s="5"/>
      <c r="N303" s="4"/>
      <c r="O303" s="4"/>
      <c r="P303" s="4"/>
      <c r="Q303" s="4"/>
    </row>
  </sheetData>
  <autoFilter xmlns:etc="http://www.wps.cn/officeDocument/2017/etCustomData" ref="A4:Q299" etc:filterBottomFollowUsedRange="0">
    <extLst/>
  </autoFilter>
  <mergeCells count="3">
    <mergeCell ref="A1:O1"/>
    <mergeCell ref="A2:C2"/>
    <mergeCell ref="A299:Q299"/>
  </mergeCells>
  <pageMargins left="0.15625" right="0.0777777777777778" top="0.354166666666667" bottom="0.393055555555556" header="0.196527777777778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zoomScale="120" zoomScaleNormal="120" workbookViewId="0">
      <pane ySplit="3" topLeftCell="A4" activePane="bottomLeft" state="frozen"/>
      <selection/>
      <selection pane="bottomLeft" activeCell="J13" sqref="J13"/>
    </sheetView>
  </sheetViews>
  <sheetFormatPr defaultColWidth="9" defaultRowHeight="13.5" outlineLevelCol="6"/>
  <cols>
    <col min="1" max="1" width="4.625" style="4" customWidth="1"/>
    <col min="2" max="2" width="6.625" style="5" customWidth="1"/>
    <col min="3" max="3" width="9.625" style="5" customWidth="1"/>
    <col min="4" max="4" width="9.16666666666667" style="5" customWidth="1"/>
    <col min="5" max="5" width="12.0833333333333" style="4" customWidth="1"/>
    <col min="6" max="6" width="9.69166666666667" style="4" customWidth="1"/>
    <col min="7" max="7" width="13.025" style="5" customWidth="1"/>
    <col min="8" max="16384" width="9" style="1"/>
  </cols>
  <sheetData>
    <row r="1" s="1" customFormat="1" ht="41" customHeight="1" spans="1:7">
      <c r="A1" s="6" t="s">
        <v>492</v>
      </c>
      <c r="B1" s="6"/>
      <c r="C1" s="6"/>
      <c r="D1" s="6"/>
      <c r="E1" s="6"/>
      <c r="F1" s="6"/>
      <c r="G1" s="6"/>
    </row>
    <row r="2" s="1" customFormat="1" ht="23" customHeight="1" spans="1:7">
      <c r="A2" s="7" t="s">
        <v>493</v>
      </c>
      <c r="B2" s="8"/>
      <c r="C2" s="8"/>
      <c r="D2" s="8"/>
      <c r="E2" s="8"/>
      <c r="F2" s="8"/>
      <c r="G2" s="9"/>
    </row>
    <row r="3" s="2" customFormat="1" ht="60" customHeight="1" spans="1:7">
      <c r="A3" s="10" t="s">
        <v>20</v>
      </c>
      <c r="B3" s="11" t="s">
        <v>494</v>
      </c>
      <c r="C3" s="11" t="s">
        <v>23</v>
      </c>
      <c r="D3" s="12" t="s">
        <v>27</v>
      </c>
      <c r="E3" s="13" t="s">
        <v>29</v>
      </c>
      <c r="F3" s="13" t="s">
        <v>30</v>
      </c>
      <c r="G3" s="12" t="s">
        <v>495</v>
      </c>
    </row>
    <row r="4" s="3" customFormat="1" ht="26" customHeight="1" spans="1:7">
      <c r="A4" s="14">
        <f>COUNT($A$3:A3)+1</f>
        <v>1</v>
      </c>
      <c r="B4" s="15" t="s">
        <v>496</v>
      </c>
      <c r="C4" s="16" t="s">
        <v>497</v>
      </c>
      <c r="D4" s="17">
        <v>421</v>
      </c>
      <c r="E4" s="17"/>
      <c r="F4" s="17"/>
      <c r="G4" s="17">
        <f>D4+F4</f>
        <v>421</v>
      </c>
    </row>
    <row r="5" s="3" customFormat="1" ht="26" customHeight="1" spans="1:7">
      <c r="A5" s="14">
        <f>COUNT($A$3:A4)+1</f>
        <v>2</v>
      </c>
      <c r="B5" s="15" t="s">
        <v>498</v>
      </c>
      <c r="C5" s="16" t="s">
        <v>497</v>
      </c>
      <c r="D5" s="17">
        <v>1180</v>
      </c>
      <c r="E5" s="18" t="s">
        <v>499</v>
      </c>
      <c r="F5" s="17">
        <v>756</v>
      </c>
      <c r="G5" s="17">
        <f t="shared" ref="G5:G68" si="0">D5+F5</f>
        <v>1936</v>
      </c>
    </row>
    <row r="6" s="3" customFormat="1" ht="26" customHeight="1" spans="1:7">
      <c r="A6" s="14">
        <f>COUNT($A$3:A5)+1</f>
        <v>3</v>
      </c>
      <c r="B6" s="15" t="s">
        <v>500</v>
      </c>
      <c r="C6" s="16" t="s">
        <v>497</v>
      </c>
      <c r="D6" s="17">
        <v>614</v>
      </c>
      <c r="E6" s="18" t="s">
        <v>501</v>
      </c>
      <c r="F6" s="17">
        <v>70</v>
      </c>
      <c r="G6" s="17">
        <f t="shared" si="0"/>
        <v>684</v>
      </c>
    </row>
    <row r="7" s="3" customFormat="1" ht="26" customHeight="1" spans="1:7">
      <c r="A7" s="14">
        <f>COUNT($A$3:A6)+1</f>
        <v>4</v>
      </c>
      <c r="B7" s="15" t="s">
        <v>502</v>
      </c>
      <c r="C7" s="16" t="s">
        <v>497</v>
      </c>
      <c r="D7" s="17">
        <v>421</v>
      </c>
      <c r="E7" s="17"/>
      <c r="F7" s="17"/>
      <c r="G7" s="17">
        <f t="shared" si="0"/>
        <v>421</v>
      </c>
    </row>
    <row r="8" s="3" customFormat="1" ht="26" customHeight="1" spans="1:7">
      <c r="A8" s="14">
        <f>COUNT($A$3:A7)+1</f>
        <v>5</v>
      </c>
      <c r="B8" s="15" t="s">
        <v>503</v>
      </c>
      <c r="C8" s="16" t="s">
        <v>497</v>
      </c>
      <c r="D8" s="17">
        <v>421</v>
      </c>
      <c r="E8" s="17"/>
      <c r="F8" s="17"/>
      <c r="G8" s="17">
        <f t="shared" si="0"/>
        <v>421</v>
      </c>
    </row>
    <row r="9" s="3" customFormat="1" ht="26" customHeight="1" spans="1:7">
      <c r="A9" s="14">
        <f>COUNT($A$3:A8)+1</f>
        <v>6</v>
      </c>
      <c r="B9" s="15" t="s">
        <v>504</v>
      </c>
      <c r="C9" s="16" t="s">
        <v>497</v>
      </c>
      <c r="D9" s="17">
        <v>612</v>
      </c>
      <c r="E9" s="18" t="s">
        <v>70</v>
      </c>
      <c r="F9" s="17">
        <v>378</v>
      </c>
      <c r="G9" s="17">
        <f t="shared" si="0"/>
        <v>990</v>
      </c>
    </row>
    <row r="10" s="3" customFormat="1" ht="26" customHeight="1" spans="1:7">
      <c r="A10" s="14">
        <f>COUNT($A$3:A9)+1</f>
        <v>7</v>
      </c>
      <c r="B10" s="15" t="s">
        <v>505</v>
      </c>
      <c r="C10" s="16" t="s">
        <v>497</v>
      </c>
      <c r="D10" s="17">
        <v>616</v>
      </c>
      <c r="E10" s="18" t="s">
        <v>57</v>
      </c>
      <c r="F10" s="17">
        <v>302</v>
      </c>
      <c r="G10" s="17">
        <f t="shared" si="0"/>
        <v>918</v>
      </c>
    </row>
    <row r="11" s="3" customFormat="1" ht="26" customHeight="1" spans="1:7">
      <c r="A11" s="14">
        <f>COUNT($A$3:A10)+1</f>
        <v>8</v>
      </c>
      <c r="B11" s="15" t="s">
        <v>506</v>
      </c>
      <c r="C11" s="16" t="s">
        <v>497</v>
      </c>
      <c r="D11" s="17">
        <v>660</v>
      </c>
      <c r="E11" s="18" t="s">
        <v>141</v>
      </c>
      <c r="F11" s="17">
        <v>302</v>
      </c>
      <c r="G11" s="17">
        <f t="shared" si="0"/>
        <v>962</v>
      </c>
    </row>
    <row r="12" s="3" customFormat="1" ht="26" customHeight="1" spans="1:7">
      <c r="A12" s="14">
        <f>COUNT($A$3:A11)+1</f>
        <v>9</v>
      </c>
      <c r="B12" s="15" t="s">
        <v>507</v>
      </c>
      <c r="C12" s="16" t="s">
        <v>497</v>
      </c>
      <c r="D12" s="17">
        <v>1038</v>
      </c>
      <c r="E12" s="18" t="s">
        <v>66</v>
      </c>
      <c r="F12" s="17">
        <v>453</v>
      </c>
      <c r="G12" s="17">
        <f t="shared" si="0"/>
        <v>1491</v>
      </c>
    </row>
    <row r="13" s="3" customFormat="1" ht="26" customHeight="1" spans="1:7">
      <c r="A13" s="14">
        <f>COUNT($A$3:A12)+1</f>
        <v>10</v>
      </c>
      <c r="B13" s="15" t="s">
        <v>508</v>
      </c>
      <c r="C13" s="16" t="s">
        <v>497</v>
      </c>
      <c r="D13" s="17">
        <v>421</v>
      </c>
      <c r="E13" s="17"/>
      <c r="F13" s="17"/>
      <c r="G13" s="17">
        <f t="shared" si="0"/>
        <v>421</v>
      </c>
    </row>
    <row r="14" s="3" customFormat="1" ht="26" customHeight="1" spans="1:7">
      <c r="A14" s="14">
        <f>COUNT($A$3:A13)+1</f>
        <v>11</v>
      </c>
      <c r="B14" s="15" t="s">
        <v>509</v>
      </c>
      <c r="C14" s="16" t="s">
        <v>497</v>
      </c>
      <c r="D14" s="17">
        <v>606</v>
      </c>
      <c r="E14" s="18" t="s">
        <v>380</v>
      </c>
      <c r="F14" s="17">
        <v>221</v>
      </c>
      <c r="G14" s="17">
        <f t="shared" si="0"/>
        <v>827</v>
      </c>
    </row>
    <row r="15" s="3" customFormat="1" ht="26" customHeight="1" spans="1:7">
      <c r="A15" s="14">
        <f>COUNT($A$3:A14)+1</f>
        <v>12</v>
      </c>
      <c r="B15" s="15" t="s">
        <v>510</v>
      </c>
      <c r="C15" s="16" t="s">
        <v>497</v>
      </c>
      <c r="D15" s="17">
        <v>312</v>
      </c>
      <c r="E15" s="18" t="s">
        <v>49</v>
      </c>
      <c r="F15" s="17">
        <v>151</v>
      </c>
      <c r="G15" s="17">
        <f t="shared" si="0"/>
        <v>463</v>
      </c>
    </row>
    <row r="16" s="3" customFormat="1" ht="26" customHeight="1" spans="1:7">
      <c r="A16" s="14">
        <f>COUNT($A$3:A15)+1</f>
        <v>13</v>
      </c>
      <c r="B16" s="15" t="s">
        <v>511</v>
      </c>
      <c r="C16" s="16" t="s">
        <v>497</v>
      </c>
      <c r="D16" s="17">
        <v>421</v>
      </c>
      <c r="E16" s="17"/>
      <c r="F16" s="17"/>
      <c r="G16" s="17">
        <f t="shared" si="0"/>
        <v>421</v>
      </c>
    </row>
    <row r="17" s="3" customFormat="1" ht="26" customHeight="1" spans="1:7">
      <c r="A17" s="14">
        <f>COUNT($A$3:A16)+1</f>
        <v>14</v>
      </c>
      <c r="B17" s="15" t="s">
        <v>512</v>
      </c>
      <c r="C17" s="16" t="s">
        <v>497</v>
      </c>
      <c r="D17" s="17">
        <v>620</v>
      </c>
      <c r="E17" s="18" t="s">
        <v>392</v>
      </c>
      <c r="F17" s="17">
        <v>297</v>
      </c>
      <c r="G17" s="17">
        <f t="shared" si="0"/>
        <v>917</v>
      </c>
    </row>
    <row r="18" s="3" customFormat="1" ht="26" customHeight="1" spans="1:7">
      <c r="A18" s="14">
        <f>COUNT($A$3:A17)+1</f>
        <v>15</v>
      </c>
      <c r="B18" s="15" t="s">
        <v>513</v>
      </c>
      <c r="C18" s="16" t="s">
        <v>497</v>
      </c>
      <c r="D18" s="17">
        <v>660</v>
      </c>
      <c r="E18" s="18" t="s">
        <v>57</v>
      </c>
      <c r="F18" s="17">
        <v>302</v>
      </c>
      <c r="G18" s="17">
        <f t="shared" si="0"/>
        <v>962</v>
      </c>
    </row>
    <row r="19" s="3" customFormat="1" ht="26" customHeight="1" spans="1:7">
      <c r="A19" s="14">
        <f>COUNT($A$3:A18)+1</f>
        <v>16</v>
      </c>
      <c r="B19" s="15" t="s">
        <v>514</v>
      </c>
      <c r="C19" s="16" t="s">
        <v>497</v>
      </c>
      <c r="D19" s="17">
        <v>1520</v>
      </c>
      <c r="E19" s="18" t="s">
        <v>515</v>
      </c>
      <c r="F19" s="17">
        <v>529</v>
      </c>
      <c r="G19" s="17">
        <f t="shared" si="0"/>
        <v>2049</v>
      </c>
    </row>
    <row r="20" s="3" customFormat="1" ht="26" customHeight="1" spans="1:7">
      <c r="A20" s="14">
        <f>COUNT($A$3:A19)+1</f>
        <v>17</v>
      </c>
      <c r="B20" s="15" t="s">
        <v>516</v>
      </c>
      <c r="C20" s="16" t="s">
        <v>497</v>
      </c>
      <c r="D20" s="17">
        <v>618</v>
      </c>
      <c r="E20" s="18"/>
      <c r="F20" s="17"/>
      <c r="G20" s="17">
        <f t="shared" si="0"/>
        <v>618</v>
      </c>
    </row>
    <row r="21" s="3" customFormat="1" ht="26" customHeight="1" spans="1:7">
      <c r="A21" s="14">
        <f>COUNT($A$3:A20)+1</f>
        <v>18</v>
      </c>
      <c r="B21" s="15" t="s">
        <v>517</v>
      </c>
      <c r="C21" s="16" t="s">
        <v>497</v>
      </c>
      <c r="D21" s="17">
        <v>1292</v>
      </c>
      <c r="E21" s="18" t="s">
        <v>518</v>
      </c>
      <c r="F21" s="17">
        <v>566</v>
      </c>
      <c r="G21" s="17">
        <f t="shared" si="0"/>
        <v>1858</v>
      </c>
    </row>
    <row r="22" s="3" customFormat="1" ht="26" customHeight="1" spans="1:7">
      <c r="A22" s="14">
        <f>COUNT($A$3:A21)+1</f>
        <v>19</v>
      </c>
      <c r="B22" s="15" t="s">
        <v>519</v>
      </c>
      <c r="C22" s="16" t="s">
        <v>497</v>
      </c>
      <c r="D22" s="17">
        <v>909</v>
      </c>
      <c r="E22" s="18" t="s">
        <v>283</v>
      </c>
      <c r="F22" s="17">
        <v>529</v>
      </c>
      <c r="G22" s="17">
        <f t="shared" si="0"/>
        <v>1438</v>
      </c>
    </row>
    <row r="23" s="3" customFormat="1" ht="26" customHeight="1" spans="1:7">
      <c r="A23" s="14">
        <f>COUNT($A$3:A22)+1</f>
        <v>20</v>
      </c>
      <c r="B23" s="15" t="s">
        <v>520</v>
      </c>
      <c r="C23" s="16" t="s">
        <v>497</v>
      </c>
      <c r="D23" s="17">
        <v>620</v>
      </c>
      <c r="E23" s="18" t="s">
        <v>89</v>
      </c>
      <c r="F23" s="17">
        <v>378</v>
      </c>
      <c r="G23" s="17">
        <f t="shared" si="0"/>
        <v>998</v>
      </c>
    </row>
  </sheetData>
  <autoFilter xmlns:etc="http://www.wps.cn/officeDocument/2017/etCustomData" ref="A3:G23" etc:filterBottomFollowUsedRange="0">
    <extLst/>
  </autoFilter>
  <mergeCells count="2">
    <mergeCell ref="A1:G1"/>
    <mergeCell ref="A2:G2"/>
  </mergeCells>
  <pageMargins left="0.236111111111111" right="0.0777777777777778" top="0.236111111111111" bottom="0.156944444444444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农低保 </vt:lpstr>
      <vt:lpstr>城低保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相信未来</cp:lastModifiedBy>
  <dcterms:created xsi:type="dcterms:W3CDTF">2018-02-27T11:14:00Z</dcterms:created>
  <dcterms:modified xsi:type="dcterms:W3CDTF">2025-05-13T10:08:00Z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WorkbookGuid">
    <vt:lpwstr>c8bd2a92-cf1a-4247-a148-18ffe0c01233</vt:lpwstr>
  </property>
  <property fmtid="{D5CDD505-2E9C-101B-9397-08002B2CF9AE}" pid="4" name="ICV">
    <vt:lpwstr>3E593F4798A941B4BE52CFADF594BA4A_13</vt:lpwstr>
  </property>
  <property fmtid="{D5CDD505-2E9C-101B-9397-08002B2CF9AE}" pid="5" name="KSOReadingLayout">
    <vt:bool>true</vt:bool>
  </property>
</Properties>
</file>